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LAN ANH\3.NAM 2023\4.CHE DO CHINH SACH\2.CHEDOCHINHSACH_KY2_NAM2023\SINH VIEN KIEM DO\"/>
    </mc:Choice>
  </mc:AlternateContent>
  <xr:revisionPtr revIDLastSave="0" documentId="13_ncr:1_{C0989217-D14F-431A-A351-1ADD32C032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K2_2023" sheetId="30" r:id="rId1"/>
    <sheet name="FILE TINH TIEN" sheetId="14" r:id="rId2"/>
  </sheets>
  <externalReferences>
    <externalReference r:id="rId3"/>
  </externalReferences>
  <definedNames>
    <definedName name="_xlnm._FilterDatabase" localSheetId="0" hidden="1">HK2_2023!$A$7:$L$43</definedName>
    <definedName name="_xlnm.Print_Area" localSheetId="1">'FILE TINH TIEN'!$A$1:$J$22</definedName>
    <definedName name="_xlnm.Print_Area" localSheetId="0">HK2_2023!$A$1:$J$48</definedName>
    <definedName name="_xlnm.Print_Titles" localSheetId="1">'FILE TINH TIEN'!$6:$7</definedName>
    <definedName name="_xlnm.Print_Titles" localSheetId="0">HK2_2023!$7:$7</definedName>
  </definedNames>
  <calcPr calcId="181029"/>
</workbook>
</file>

<file path=xl/calcChain.xml><?xml version="1.0" encoding="utf-8"?>
<calcChain xmlns="http://schemas.openxmlformats.org/spreadsheetml/2006/main">
  <c r="G12" i="14" l="1"/>
  <c r="H38" i="30"/>
  <c r="H39" i="30" s="1"/>
  <c r="H35" i="30"/>
  <c r="H36" i="30" s="1"/>
  <c r="H32" i="30"/>
  <c r="H31" i="30"/>
  <c r="H30" i="30"/>
  <c r="H29" i="30"/>
  <c r="H28" i="30"/>
  <c r="H25" i="30"/>
  <c r="H24" i="30"/>
  <c r="H23" i="30"/>
  <c r="H22" i="30"/>
  <c r="H21" i="30"/>
  <c r="H20" i="30"/>
  <c r="H19" i="30"/>
  <c r="H18" i="30"/>
  <c r="H17" i="30"/>
  <c r="H16" i="30"/>
  <c r="H15" i="30"/>
  <c r="H12" i="30"/>
  <c r="H13" i="30" s="1"/>
  <c r="H9" i="30"/>
  <c r="H10" i="30" s="1"/>
  <c r="I9" i="14"/>
  <c r="G10" i="14"/>
  <c r="L10" i="14"/>
  <c r="D39" i="30"/>
  <c r="L38" i="30"/>
  <c r="K38" i="30"/>
  <c r="J38" i="30"/>
  <c r="L35" i="30"/>
  <c r="K35" i="30"/>
  <c r="J35" i="30"/>
  <c r="D36" i="30"/>
  <c r="L32" i="30"/>
  <c r="K32" i="30"/>
  <c r="J32" i="30"/>
  <c r="L31" i="30"/>
  <c r="K31" i="30"/>
  <c r="J31" i="30"/>
  <c r="L24" i="30"/>
  <c r="K24" i="30"/>
  <c r="J24" i="30"/>
  <c r="L23" i="30"/>
  <c r="K23" i="30"/>
  <c r="J23" i="30"/>
  <c r="L22" i="30"/>
  <c r="K22" i="30"/>
  <c r="J22" i="30"/>
  <c r="L21" i="30"/>
  <c r="K21" i="30"/>
  <c r="J21" i="30"/>
  <c r="L20" i="30"/>
  <c r="K20" i="30"/>
  <c r="J20" i="30"/>
  <c r="A29" i="30"/>
  <c r="A30" i="30" s="1"/>
  <c r="A31" i="30" s="1"/>
  <c r="A32" i="30" s="1"/>
  <c r="D33" i="30" s="1"/>
  <c r="A16" i="30"/>
  <c r="A17" i="30" s="1"/>
  <c r="A18" i="30" s="1"/>
  <c r="A19" i="30" s="1"/>
  <c r="A20" i="30" s="1"/>
  <c r="A21" i="30" s="1"/>
  <c r="A22" i="30" s="1"/>
  <c r="A23" i="30" s="1"/>
  <c r="A24" i="30" s="1"/>
  <c r="A25" i="30" s="1"/>
  <c r="D13" i="30"/>
  <c r="D10" i="30"/>
  <c r="H33" i="30" l="1"/>
  <c r="H26" i="30"/>
  <c r="H40" i="30"/>
  <c r="H9" i="14"/>
  <c r="J9" i="14"/>
  <c r="D26" i="30"/>
  <c r="D40" i="30" s="1"/>
  <c r="I12" i="14" l="1"/>
  <c r="J12" i="14" s="1"/>
  <c r="I11" i="14"/>
  <c r="J11" i="14" s="1"/>
  <c r="J13" i="14" l="1"/>
  <c r="A11" i="14" l="1"/>
  <c r="A12" i="14" s="1"/>
  <c r="C13" i="14" l="1"/>
  <c r="I13" i="14" l="1"/>
</calcChain>
</file>

<file path=xl/sharedStrings.xml><?xml version="1.0" encoding="utf-8"?>
<sst xmlns="http://schemas.openxmlformats.org/spreadsheetml/2006/main" count="218" uniqueCount="154">
  <si>
    <t>BỘ TÀI CHÍNH</t>
  </si>
  <si>
    <t>Stt</t>
  </si>
  <si>
    <t>MSSV</t>
  </si>
  <si>
    <t>Họ</t>
  </si>
  <si>
    <t>Tên</t>
  </si>
  <si>
    <t>Lớp</t>
  </si>
  <si>
    <t>NGƯỜI LẬP</t>
  </si>
  <si>
    <t>I</t>
  </si>
  <si>
    <t>Cộng:</t>
  </si>
  <si>
    <t xml:space="preserve"> sinh viên</t>
  </si>
  <si>
    <t>II</t>
  </si>
  <si>
    <t>III</t>
  </si>
  <si>
    <t>IV</t>
  </si>
  <si>
    <t>V</t>
  </si>
  <si>
    <t>Người dân tộc, hộ cận nghèo</t>
  </si>
  <si>
    <t>Người dân tộc, hộ nghèo</t>
  </si>
  <si>
    <t>STT</t>
  </si>
  <si>
    <t xml:space="preserve">Tổng cộng </t>
  </si>
  <si>
    <t>CỘNG HÒA XÃ HỘI CHỦ NGHĨA VIỆT NAM</t>
  </si>
  <si>
    <t>Độc lập - Tự do - Hạnh phúc</t>
  </si>
  <si>
    <t>Khóa học</t>
  </si>
  <si>
    <t>Số lượng SV</t>
  </si>
  <si>
    <t>Hỗ trợ chi phí học tập thực hiện theo Quyết định số 66/2013/QĐ-TTg của Chính phủ</t>
  </si>
  <si>
    <t>Số tháng</t>
  </si>
  <si>
    <t>Tỷ lệ HTCPHT</t>
  </si>
  <si>
    <t>Số tiền HTCPHT (đ)</t>
  </si>
  <si>
    <t>ThS. Nguyễn Thanh Hải</t>
  </si>
  <si>
    <t>TP. CÔNG TÁC SINH VIÊN</t>
  </si>
  <si>
    <t xml:space="preserve">     TP. KẾ HOẠCH - TÀI CHÍNH</t>
  </si>
  <si>
    <t xml:space="preserve">Thái T. Lan Anh </t>
  </si>
  <si>
    <t>Đối tượng được 
HTCPHT</t>
  </si>
  <si>
    <t>Mức lương cơ sở (đ)</t>
  </si>
  <si>
    <t>2021000441</t>
  </si>
  <si>
    <t>Hiền</t>
  </si>
  <si>
    <t>20D</t>
  </si>
  <si>
    <t>Dân tộc</t>
  </si>
  <si>
    <t>Hoa</t>
  </si>
  <si>
    <t>Khoa Du lịch</t>
  </si>
  <si>
    <t>Khoa Marketing</t>
  </si>
  <si>
    <t>Trần Thanh</t>
  </si>
  <si>
    <t>20DQT5</t>
  </si>
  <si>
    <t>Khoa Quản trị kinh doanh</t>
  </si>
  <si>
    <t>2021000571</t>
  </si>
  <si>
    <t>Nông Thành</t>
  </si>
  <si>
    <t>Sơn</t>
  </si>
  <si>
    <t>20DQH1</t>
  </si>
  <si>
    <t>Tày</t>
  </si>
  <si>
    <t>2021001165</t>
  </si>
  <si>
    <t>Trần Mỹ</t>
  </si>
  <si>
    <t>Nhàn</t>
  </si>
  <si>
    <t>20DQN01</t>
  </si>
  <si>
    <t>2021003507</t>
  </si>
  <si>
    <t>Lỷ Thu</t>
  </si>
  <si>
    <t>20DBH2</t>
  </si>
  <si>
    <t>Khoa Kế toán - Kiểm toán</t>
  </si>
  <si>
    <t>2021009966</t>
  </si>
  <si>
    <t>Chương Ngọc</t>
  </si>
  <si>
    <t>Diệp</t>
  </si>
  <si>
    <t>CLC_20DKT03</t>
  </si>
  <si>
    <t>2021000640</t>
  </si>
  <si>
    <t>Đinh Ngọc</t>
  </si>
  <si>
    <t>My</t>
  </si>
  <si>
    <t>20DMA2</t>
  </si>
  <si>
    <t>Khơ Me</t>
  </si>
  <si>
    <t>VI</t>
  </si>
  <si>
    <t>Số TK
 Ngân hàng</t>
  </si>
  <si>
    <t>Ngân hàng</t>
  </si>
  <si>
    <t>Chi nhánh</t>
  </si>
  <si>
    <t>BIDV</t>
  </si>
  <si>
    <t>Bắc Sài Gòn</t>
  </si>
  <si>
    <t>2121011511</t>
  </si>
  <si>
    <t>Nguyễn Thị</t>
  </si>
  <si>
    <t>Hòa</t>
  </si>
  <si>
    <t>2121001685</t>
  </si>
  <si>
    <t>Chơ Liêng K'</t>
  </si>
  <si>
    <t>Chen</t>
  </si>
  <si>
    <t>Cil</t>
  </si>
  <si>
    <t>Tổng cộng:</t>
  </si>
  <si>
    <t>VCB</t>
  </si>
  <si>
    <t>Kỳ Đồng</t>
  </si>
  <si>
    <t>Vietcombank</t>
  </si>
  <si>
    <t xml:space="preserve">Vietcombank </t>
  </si>
  <si>
    <t xml:space="preserve">Kỳ Đồng </t>
  </si>
  <si>
    <t>Khoa</t>
  </si>
  <si>
    <t>TS. Hoàng Thái Hưng</t>
  </si>
  <si>
    <t>21D</t>
  </si>
  <si>
    <t>Chăm</t>
  </si>
  <si>
    <t>1017599406</t>
  </si>
  <si>
    <t>2121001967</t>
  </si>
  <si>
    <t>Đinh Thị Thanh</t>
  </si>
  <si>
    <t>Tâm</t>
  </si>
  <si>
    <t>Ba na</t>
  </si>
  <si>
    <t>31310001474796</t>
  </si>
  <si>
    <t>Khoa Thương mại</t>
  </si>
  <si>
    <t>21DQT1</t>
  </si>
  <si>
    <t>21DMC2</t>
  </si>
  <si>
    <t>21DQH2</t>
  </si>
  <si>
    <t>22DQT07</t>
  </si>
  <si>
    <t>22DMA04</t>
  </si>
  <si>
    <t>22DMA03</t>
  </si>
  <si>
    <t>22DMA05</t>
  </si>
  <si>
    <t>22DQT04</t>
  </si>
  <si>
    <t>2221000787</t>
  </si>
  <si>
    <t>2221001306</t>
  </si>
  <si>
    <t>2221001397</t>
  </si>
  <si>
    <t>22DKQ04</t>
  </si>
  <si>
    <t>2221002321</t>
  </si>
  <si>
    <t>22DTC01</t>
  </si>
  <si>
    <t>2221003365</t>
  </si>
  <si>
    <t>2221004899</t>
  </si>
  <si>
    <t>2221001375</t>
  </si>
  <si>
    <t>2221001351</t>
  </si>
  <si>
    <t>2221004905</t>
  </si>
  <si>
    <t>2221000353</t>
  </si>
  <si>
    <t>2221001276</t>
  </si>
  <si>
    <t>Nguyễn Thị Mỹ</t>
  </si>
  <si>
    <t>Nguyệt</t>
  </si>
  <si>
    <t>Vy</t>
  </si>
  <si>
    <t>Anh</t>
  </si>
  <si>
    <t>Oanh</t>
  </si>
  <si>
    <t>Liên</t>
  </si>
  <si>
    <t>Hào</t>
  </si>
  <si>
    <t>Khoa Thuế - Hải quan</t>
  </si>
  <si>
    <t>Nùng</t>
  </si>
  <si>
    <t>Châu Ngọc</t>
  </si>
  <si>
    <t>Trương Văn</t>
  </si>
  <si>
    <t>Châu Thị Kim</t>
  </si>
  <si>
    <t>Lý Chí</t>
  </si>
  <si>
    <t>Uy</t>
  </si>
  <si>
    <t>Lương Gia</t>
  </si>
  <si>
    <t>Hoàng Thế</t>
  </si>
  <si>
    <t>Nông Thị Mỹ</t>
  </si>
  <si>
    <t>Sử</t>
  </si>
  <si>
    <t>Sầm Minh</t>
  </si>
  <si>
    <t>Từ Bảo Phương</t>
  </si>
  <si>
    <t>Người dân tộc, hộ mới thoát mức chuẩn hộ cận nghèo (được hưởng các chính sách như hộ cận nghèo)</t>
  </si>
  <si>
    <t>BĂC SÀI GÒN</t>
  </si>
  <si>
    <t>22D</t>
  </si>
  <si>
    <t>TRƯỜNG ĐẠI HỌC
TÀI CHÍNH - MARKETING</t>
  </si>
  <si>
    <t>TRƯỜNG ĐẠI HỌC 
 TÀI CHÍNH - MARKETING</t>
  </si>
  <si>
    <t xml:space="preserve">Hồ sơ mới </t>
  </si>
  <si>
    <t>(Kèm theo Quyết định số                 /QĐ-ĐHTCM ngày     / 7 /2023)</t>
  </si>
  <si>
    <t xml:space="preserve">                      Thành phố Hồ Chí Minh, ngày     tháng 7 năm 2023</t>
  </si>
  <si>
    <t>BẢNG TỔNG HỢP: ĐỐI TƯỢNG HỖ TRỢ CHI PHÍ HỌC TẬP KỲ 2 NĂM 2023 HÌNH THỨC CHÍNH QUY</t>
  </si>
  <si>
    <t>Mức Hỗ trợ chi phí học tập (60% mức lương cơ sở*4 tháng)
Kỳ 2 năm 2023 (gồm tháng 5, 6, 7 và 8 năm 2023)</t>
  </si>
  <si>
    <t>Số tiền được HTCPHT(đ)
(Số tháng*60%*mức lương cơ sở)</t>
  </si>
  <si>
    <t>Bằng chữ:  Bảy mươi tám triệu chín trăm sáu mươi ngàn đồng chẵn./.</t>
  </si>
  <si>
    <t>Mức lương cơ sở tháng 7 và 8</t>
  </si>
  <si>
    <t>Mức lương cơ sở tháng 5 và 6</t>
  </si>
  <si>
    <t>Số tiền HTCPHT theo tháng (đ)</t>
  </si>
  <si>
    <t>Tổng HTCPHT cho 1 sinh viên</t>
  </si>
  <si>
    <t>KT. HIỆU TRƯỞNG
PHÓ HIỆU TRƯỞNG</t>
  </si>
  <si>
    <t xml:space="preserve"> TS. Lê Trung Đạo</t>
  </si>
  <si>
    <r>
      <t xml:space="preserve">DANH SÁCH </t>
    </r>
    <r>
      <rPr>
        <b/>
        <sz val="14"/>
        <color rgb="FFFF0000"/>
        <rFont val="Times New Roman"/>
        <family val="1"/>
      </rPr>
      <t>DỰ KIẾN</t>
    </r>
    <r>
      <rPr>
        <b/>
        <sz val="14"/>
        <color theme="1"/>
        <rFont val="Times New Roman"/>
        <family val="1"/>
      </rPr>
      <t xml:space="preserve"> SINH VIÊN ĐƯỢC HỖ TRỢ CHI PHÍ HỌC TẬP KỲ 2 NĂM 2023
HÌNH THỨC CHÍNH QUY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</si>
</sst>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name val="Times New Roman"/>
      <family val="1"/>
    </font>
    <font>
      <b/>
      <u/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3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3.5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3.5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2"/>
    </font>
    <font>
      <sz val="8"/>
      <name val="Times New Roman"/>
      <family val="1"/>
    </font>
    <font>
      <sz val="13"/>
      <color rgb="FFFF0000"/>
      <name val="Times New Roman"/>
      <family val="1"/>
    </font>
    <font>
      <sz val="11.5"/>
      <color theme="1"/>
      <name val="Times New Roman"/>
      <family val="1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8" fillId="0" borderId="0"/>
  </cellStyleXfs>
  <cellXfs count="158">
    <xf numFmtId="0" fontId="0" fillId="0" borderId="0" xfId="0"/>
    <xf numFmtId="14" fontId="6" fillId="2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/>
    </xf>
    <xf numFmtId="0" fontId="13" fillId="2" borderId="0" xfId="2" applyFont="1" applyFill="1" applyAlignment="1">
      <alignment horizontal="center"/>
    </xf>
    <xf numFmtId="14" fontId="14" fillId="2" borderId="0" xfId="2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1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vertical="center"/>
    </xf>
    <xf numFmtId="164" fontId="7" fillId="0" borderId="1" xfId="1" applyNumberFormat="1" applyFont="1" applyBorder="1"/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1" applyNumberFormat="1" applyFont="1" applyBorder="1" applyAlignment="1">
      <alignment horizontal="center"/>
    </xf>
    <xf numFmtId="0" fontId="11" fillId="2" borderId="0" xfId="2" applyFont="1" applyFill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5" fillId="2" borderId="0" xfId="2" applyFont="1" applyFill="1"/>
    <xf numFmtId="0" fontId="9" fillId="2" borderId="0" xfId="2" applyFont="1" applyFill="1"/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4" fillId="2" borderId="0" xfId="2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5" fillId="2" borderId="1" xfId="0" applyFont="1" applyFill="1" applyBorder="1" applyAlignment="1">
      <alignment horizontal="left" vertical="center"/>
    </xf>
    <xf numFmtId="0" fontId="20" fillId="2" borderId="0" xfId="0" applyFont="1" applyFill="1"/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3" fillId="2" borderId="0" xfId="0" applyFont="1" applyFill="1"/>
    <xf numFmtId="0" fontId="6" fillId="2" borderId="4" xfId="2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/>
    </xf>
    <xf numFmtId="0" fontId="5" fillId="2" borderId="0" xfId="2" applyFont="1" applyFill="1" applyAlignment="1">
      <alignment horizontal="left"/>
    </xf>
    <xf numFmtId="0" fontId="13" fillId="2" borderId="0" xfId="2" applyFont="1" applyFill="1" applyAlignment="1">
      <alignment horizontal="left"/>
    </xf>
    <xf numFmtId="0" fontId="16" fillId="2" borderId="0" xfId="2" applyFont="1" applyFill="1" applyAlignment="1">
      <alignment horizontal="center"/>
    </xf>
    <xf numFmtId="0" fontId="24" fillId="2" borderId="0" xfId="2" applyFont="1" applyFill="1" applyAlignment="1">
      <alignment horizontal="center"/>
    </xf>
    <xf numFmtId="1" fontId="22" fillId="2" borderId="4" xfId="2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1" fontId="21" fillId="2" borderId="1" xfId="1" applyNumberFormat="1" applyFont="1" applyFill="1" applyBorder="1" applyAlignment="1">
      <alignment horizontal="left" vertical="center"/>
    </xf>
    <xf numFmtId="1" fontId="8" fillId="2" borderId="1" xfId="1" applyNumberFormat="1" applyFont="1" applyFill="1" applyBorder="1" applyAlignment="1">
      <alignment horizontal="center" vertical="center"/>
    </xf>
    <xf numFmtId="1" fontId="21" fillId="2" borderId="1" xfId="1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/>
    </xf>
    <xf numFmtId="1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" fontId="27" fillId="2" borderId="1" xfId="1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164" fontId="21" fillId="2" borderId="1" xfId="1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25" fillId="2" borderId="0" xfId="0" applyFont="1" applyFill="1"/>
    <xf numFmtId="0" fontId="9" fillId="2" borderId="0" xfId="2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top"/>
    </xf>
    <xf numFmtId="0" fontId="9" fillId="2" borderId="0" xfId="2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64" fontId="30" fillId="0" borderId="0" xfId="0" applyNumberFormat="1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/>
    </xf>
    <xf numFmtId="9" fontId="3" fillId="2" borderId="1" xfId="3" applyFont="1" applyFill="1" applyBorder="1" applyAlignment="1">
      <alignment vertical="center"/>
    </xf>
    <xf numFmtId="164" fontId="7" fillId="0" borderId="1" xfId="1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" fontId="27" fillId="2" borderId="1" xfId="2" applyNumberFormat="1" applyFont="1" applyFill="1" applyBorder="1" applyAlignment="1">
      <alignment horizontal="center" vertical="center" wrapText="1"/>
    </xf>
    <xf numFmtId="1" fontId="29" fillId="2" borderId="1" xfId="2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wrapText="1"/>
    </xf>
    <xf numFmtId="0" fontId="9" fillId="2" borderId="0" xfId="2" applyFont="1" applyFill="1" applyAlignment="1">
      <alignment horizontal="center" vertical="top"/>
    </xf>
    <xf numFmtId="0" fontId="17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top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8" xfId="1" applyNumberFormat="1" applyFont="1" applyBorder="1" applyAlignment="1">
      <alignment horizontal="center" vertical="center"/>
    </xf>
    <xf numFmtId="0" fontId="9" fillId="3" borderId="0" xfId="2" applyFont="1" applyFill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2" xr:uid="{00000000-0005-0000-0000-000002000000}"/>
    <cellStyle name="Normal 3" xfId="4" xr:uid="{FE7CB730-C4D0-4AE9-A1AF-76B4B3FE877E}"/>
    <cellStyle name="Percent" xfId="3" builtinId="5"/>
  </cellStyles>
  <dxfs count="0"/>
  <tableStyles count="0" defaultTableStyle="TableStyleMedium2" defaultPivotStyle="PivotStyleLight16"/>
  <colors>
    <mruColors>
      <color rgb="FFE395DA"/>
      <color rgb="FFCD53BC"/>
      <color rgb="FFA878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1285875</xdr:colOff>
      <xdr:row>1</xdr:row>
      <xdr:rowOff>251232</xdr:rowOff>
    </xdr:from>
    <xdr:to>
      <xdr:col>8</xdr:col>
      <xdr:colOff>457200</xdr:colOff>
      <xdr:row>1</xdr:row>
      <xdr:rowOff>251232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1FB1589-82DF-4AC9-8F16-16474BE3A406}"/>
            </a:ext>
          </a:extLst>
        </xdr:cNvPr>
        <xdr:cNvCxnSpPr/>
      </xdr:nvCxnSpPr>
      <xdr:spPr>
        <a:xfrm>
          <a:off x="5886450" y="460782"/>
          <a:ext cx="2076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1</xdr:row>
      <xdr:rowOff>476608</xdr:rowOff>
    </xdr:from>
    <xdr:to>
      <xdr:col>3</xdr:col>
      <xdr:colOff>409575</xdr:colOff>
      <xdr:row>1</xdr:row>
      <xdr:rowOff>476608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47B9F9D-D4AE-42D0-BF40-04AC34444494}"/>
            </a:ext>
          </a:extLst>
        </xdr:cNvPr>
        <xdr:cNvCxnSpPr/>
      </xdr:nvCxnSpPr>
      <xdr:spPr>
        <a:xfrm>
          <a:off x="1809750" y="686158"/>
          <a:ext cx="1019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5</xdr:row>
      <xdr:rowOff>41682</xdr:rowOff>
    </xdr:from>
    <xdr:to>
      <xdr:col>6</xdr:col>
      <xdr:colOff>857250</xdr:colOff>
      <xdr:row>5</xdr:row>
      <xdr:rowOff>41682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A1F8B96-8CC7-48C2-80A1-3913AF1AB3FD}"/>
            </a:ext>
          </a:extLst>
        </xdr:cNvPr>
        <xdr:cNvCxnSpPr/>
      </xdr:nvCxnSpPr>
      <xdr:spPr>
        <a:xfrm>
          <a:off x="3743325" y="1689507"/>
          <a:ext cx="2000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</xdr:row>
      <xdr:rowOff>260757</xdr:rowOff>
    </xdr:from>
    <xdr:to>
      <xdr:col>8</xdr:col>
      <xdr:colOff>285750</xdr:colOff>
      <xdr:row>1</xdr:row>
      <xdr:rowOff>260757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5695950" y="470307"/>
          <a:ext cx="2124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133750</xdr:colOff>
      <xdr:row>1</xdr:row>
      <xdr:rowOff>448033</xdr:rowOff>
    </xdr:from>
    <xdr:to>
      <xdr:col>3</xdr:col>
      <xdr:colOff>304800</xdr:colOff>
      <xdr:row>1</xdr:row>
      <xdr:rowOff>448033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657750" y="657583"/>
          <a:ext cx="990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3</xdr:row>
      <xdr:rowOff>466725</xdr:rowOff>
    </xdr:from>
    <xdr:to>
      <xdr:col>6</xdr:col>
      <xdr:colOff>762000</xdr:colOff>
      <xdr:row>3</xdr:row>
      <xdr:rowOff>466725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31B7673-3830-2A4C-38B8-87B97568427E}"/>
            </a:ext>
          </a:extLst>
        </xdr:cNvPr>
        <xdr:cNvCxnSpPr/>
      </xdr:nvCxnSpPr>
      <xdr:spPr>
        <a:xfrm>
          <a:off x="3762375" y="1219200"/>
          <a:ext cx="2362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N%20ANH/3.NAM%202023/4.CHE%20DO%20CHINH%20SACH/4.CHEDOCHNHSACH_KY3NAM2022_KHOA22D/1.SOTAIKHOAN_KHOA22D_KY3_NAM2022_24112022_BID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V"/>
      <sheetName val="TH_BIDV_VCB"/>
    </sheetNames>
    <sheetDataSet>
      <sheetData sheetId="0"/>
      <sheetData sheetId="1">
        <row r="2">
          <cell r="D2" t="str">
            <v>2221004297</v>
          </cell>
          <cell r="E2" t="str">
            <v>Lê Thị Hoàng</v>
          </cell>
          <cell r="F2" t="str">
            <v>Thảo</v>
          </cell>
          <cell r="G2" t="str">
            <v>23/03/2004</v>
          </cell>
          <cell r="H2" t="str">
            <v>22DHT01</v>
          </cell>
          <cell r="I2" t="str">
            <v>MGHP</v>
          </cell>
          <cell r="J2">
            <v>1</v>
          </cell>
          <cell r="K2">
            <v>31310001576814</v>
          </cell>
          <cell r="L2" t="str">
            <v>BIDV</v>
          </cell>
          <cell r="M2" t="str">
            <v>BĂC SÀI GÒN</v>
          </cell>
        </row>
        <row r="3">
          <cell r="D3" t="str">
            <v>2221003829</v>
          </cell>
          <cell r="E3" t="str">
            <v>Trịnh Thùy</v>
          </cell>
          <cell r="F3" t="str">
            <v>Linh</v>
          </cell>
          <cell r="G3" t="str">
            <v>09/01/2004</v>
          </cell>
          <cell r="H3" t="str">
            <v>22DKT01</v>
          </cell>
          <cell r="I3" t="str">
            <v>MGHP</v>
          </cell>
          <cell r="J3">
            <v>1</v>
          </cell>
          <cell r="K3">
            <v>31310001582352</v>
          </cell>
          <cell r="L3" t="str">
            <v>BIDV</v>
          </cell>
          <cell r="M3" t="str">
            <v>BĂC SÀI GÒN</v>
          </cell>
        </row>
        <row r="4">
          <cell r="D4" t="str">
            <v>2221000276</v>
          </cell>
          <cell r="E4" t="str">
            <v>Thi Mộc</v>
          </cell>
          <cell r="F4" t="str">
            <v>Tùng</v>
          </cell>
          <cell r="G4" t="str">
            <v>03/07/2004</v>
          </cell>
          <cell r="H4" t="str">
            <v>22DEM01</v>
          </cell>
          <cell r="I4" t="str">
            <v>MGHP</v>
          </cell>
          <cell r="J4">
            <v>0.7</v>
          </cell>
          <cell r="K4">
            <v>31310001576142</v>
          </cell>
          <cell r="L4" t="str">
            <v>BIDV</v>
          </cell>
          <cell r="M4" t="str">
            <v>BĂC SÀI GÒN</v>
          </cell>
        </row>
        <row r="5">
          <cell r="D5" t="str">
            <v>2221001396</v>
          </cell>
          <cell r="E5" t="str">
            <v>Nguyễn Thị Bé</v>
          </cell>
          <cell r="F5" t="str">
            <v>Tâm</v>
          </cell>
          <cell r="G5" t="str">
            <v>15/11/2004</v>
          </cell>
          <cell r="H5" t="str">
            <v>22DMA01</v>
          </cell>
          <cell r="I5" t="str">
            <v>MGHP</v>
          </cell>
          <cell r="J5">
            <v>1</v>
          </cell>
          <cell r="K5">
            <v>31310001584871</v>
          </cell>
          <cell r="L5" t="str">
            <v>BIDV</v>
          </cell>
          <cell r="M5" t="str">
            <v>BĂC SÀI GÒN</v>
          </cell>
        </row>
        <row r="6">
          <cell r="D6" t="str">
            <v>2221004892</v>
          </cell>
          <cell r="E6" t="str">
            <v>Thái Xuân</v>
          </cell>
          <cell r="F6" t="str">
            <v>Hằng</v>
          </cell>
          <cell r="G6" t="str">
            <v>07/03/2004</v>
          </cell>
          <cell r="H6" t="str">
            <v>22DMA04</v>
          </cell>
          <cell r="I6" t="str">
            <v>MGHP</v>
          </cell>
          <cell r="J6">
            <v>1</v>
          </cell>
          <cell r="K6">
            <v>31310001586567</v>
          </cell>
          <cell r="L6" t="str">
            <v>BIDV</v>
          </cell>
          <cell r="M6" t="str">
            <v>BĂC SÀI GÒN</v>
          </cell>
        </row>
        <row r="7">
          <cell r="D7" t="str">
            <v>2221001375</v>
          </cell>
          <cell r="E7" t="str">
            <v>Châu Thị Kim</v>
          </cell>
          <cell r="F7" t="str">
            <v>Oanh</v>
          </cell>
          <cell r="G7" t="str">
            <v>08/03/2004</v>
          </cell>
          <cell r="H7" t="str">
            <v>22DMA04</v>
          </cell>
          <cell r="I7" t="str">
            <v>MGHP</v>
          </cell>
          <cell r="J7">
            <v>1</v>
          </cell>
          <cell r="K7">
            <v>31310001586309</v>
          </cell>
          <cell r="L7" t="str">
            <v>BIDV</v>
          </cell>
          <cell r="M7" t="str">
            <v>BĂC SÀI GÒN</v>
          </cell>
        </row>
        <row r="8">
          <cell r="D8" t="str">
            <v>2221001397</v>
          </cell>
          <cell r="E8" t="str">
            <v>Nông Thị Mỹ</v>
          </cell>
          <cell r="F8" t="str">
            <v>Tâm</v>
          </cell>
          <cell r="G8" t="str">
            <v>28/04/2004</v>
          </cell>
          <cell r="H8" t="str">
            <v>22DMA04</v>
          </cell>
          <cell r="I8" t="str">
            <v>MGHP</v>
          </cell>
          <cell r="J8">
            <v>1</v>
          </cell>
          <cell r="K8">
            <v>31310001586363</v>
          </cell>
          <cell r="L8" t="str">
            <v>BIDV</v>
          </cell>
          <cell r="M8" t="str">
            <v>BĂC SÀI GÒN</v>
          </cell>
        </row>
        <row r="9">
          <cell r="D9" t="str">
            <v>2221001276</v>
          </cell>
          <cell r="E9" t="str">
            <v>Lương Gia</v>
          </cell>
          <cell r="F9" t="str">
            <v>Hào</v>
          </cell>
          <cell r="G9" t="str">
            <v>13/07/2004</v>
          </cell>
          <cell r="H9" t="str">
            <v>22DMA05</v>
          </cell>
          <cell r="I9" t="str">
            <v>MGHP</v>
          </cell>
          <cell r="J9">
            <v>1</v>
          </cell>
          <cell r="K9">
            <v>31310001586594</v>
          </cell>
          <cell r="L9" t="str">
            <v>BIDV</v>
          </cell>
          <cell r="M9" t="str">
            <v>BĂC SÀI GÒN</v>
          </cell>
        </row>
        <row r="10">
          <cell r="D10" t="str">
            <v>2221004899</v>
          </cell>
          <cell r="E10" t="str">
            <v>Sầm Minh</v>
          </cell>
          <cell r="F10" t="str">
            <v>Khoa</v>
          </cell>
          <cell r="G10" t="str">
            <v>26/03/2003</v>
          </cell>
          <cell r="H10" t="str">
            <v>22DMA05</v>
          </cell>
          <cell r="I10" t="str">
            <v>MGHP</v>
          </cell>
          <cell r="J10">
            <v>1</v>
          </cell>
          <cell r="K10">
            <v>31310001586804</v>
          </cell>
          <cell r="L10" t="str">
            <v>BIDV</v>
          </cell>
          <cell r="M10" t="str">
            <v>BĂC SÀI GÒN</v>
          </cell>
        </row>
        <row r="11">
          <cell r="D11" t="str">
            <v>2221001351</v>
          </cell>
          <cell r="E11" t="str">
            <v>Nguyễn Thị Mỹ</v>
          </cell>
          <cell r="F11" t="str">
            <v>Nguyệt</v>
          </cell>
          <cell r="G11" t="str">
            <v>24/01/2004</v>
          </cell>
          <cell r="H11" t="str">
            <v>22DMA05</v>
          </cell>
          <cell r="I11" t="str">
            <v>MGHP</v>
          </cell>
          <cell r="J11">
            <v>1</v>
          </cell>
          <cell r="K11">
            <v>31310001586655</v>
          </cell>
          <cell r="L11" t="str">
            <v>BIDV</v>
          </cell>
          <cell r="M11" t="str">
            <v>BĂC SÀI GÒN</v>
          </cell>
        </row>
        <row r="12">
          <cell r="D12" t="str">
            <v>2221001451</v>
          </cell>
          <cell r="E12" t="str">
            <v>Lý Thanh</v>
          </cell>
          <cell r="F12" t="str">
            <v>Trúc</v>
          </cell>
          <cell r="G12" t="str">
            <v>04/02/2004</v>
          </cell>
          <cell r="H12" t="str">
            <v>22DMA05</v>
          </cell>
          <cell r="I12" t="str">
            <v>MGHP</v>
          </cell>
          <cell r="J12">
            <v>1</v>
          </cell>
          <cell r="K12">
            <v>31310001586752</v>
          </cell>
          <cell r="L12" t="str">
            <v>BIDV</v>
          </cell>
          <cell r="M12" t="str">
            <v>BĂC SÀI GÒN</v>
          </cell>
        </row>
        <row r="13">
          <cell r="D13" t="str">
            <v>2221001338</v>
          </cell>
          <cell r="E13" t="str">
            <v>Lư Thị Thảo</v>
          </cell>
          <cell r="F13" t="str">
            <v>Ngân</v>
          </cell>
          <cell r="G13" t="str">
            <v>11/12/2004</v>
          </cell>
          <cell r="H13" t="str">
            <v>22DMA01</v>
          </cell>
          <cell r="I13" t="str">
            <v>MGHP</v>
          </cell>
          <cell r="J13">
            <v>0.7</v>
          </cell>
          <cell r="K13">
            <v>31310001584765</v>
          </cell>
          <cell r="L13" t="str">
            <v>BIDV</v>
          </cell>
          <cell r="M13" t="str">
            <v>BĂC SÀI GÒN</v>
          </cell>
        </row>
        <row r="14">
          <cell r="D14" t="str">
            <v>2221001230</v>
          </cell>
          <cell r="E14" t="str">
            <v>Lý Hiền</v>
          </cell>
          <cell r="F14" t="str">
            <v>Ái</v>
          </cell>
          <cell r="G14" t="str">
            <v>09/01/2004</v>
          </cell>
          <cell r="H14" t="str">
            <v>22DMA02</v>
          </cell>
          <cell r="I14" t="str">
            <v>MGHP</v>
          </cell>
          <cell r="J14">
            <v>0.7</v>
          </cell>
          <cell r="K14">
            <v>31310001585023</v>
          </cell>
          <cell r="L14" t="str">
            <v>BIDV</v>
          </cell>
          <cell r="M14" t="str">
            <v>BĂC SÀI GÒN</v>
          </cell>
        </row>
        <row r="15">
          <cell r="D15" t="str">
            <v>2221004904</v>
          </cell>
          <cell r="E15" t="str">
            <v>H' Oanh</v>
          </cell>
          <cell r="F15" t="str">
            <v>Niê</v>
          </cell>
          <cell r="G15" t="str">
            <v>12/10/2003</v>
          </cell>
          <cell r="H15" t="str">
            <v>22DMA03</v>
          </cell>
          <cell r="I15" t="str">
            <v>MGHP</v>
          </cell>
          <cell r="J15">
            <v>0.7</v>
          </cell>
          <cell r="K15">
            <v>31310001598696</v>
          </cell>
          <cell r="L15" t="str">
            <v>BIDV</v>
          </cell>
          <cell r="M15" t="str">
            <v>BĂC SÀI GÒN</v>
          </cell>
        </row>
        <row r="16">
          <cell r="D16" t="str">
            <v>2221004902</v>
          </cell>
          <cell r="E16" t="str">
            <v>Triệu Thị Tuyết</v>
          </cell>
          <cell r="F16" t="str">
            <v>Nhi</v>
          </cell>
          <cell r="G16" t="str">
            <v>01/04/2003</v>
          </cell>
          <cell r="H16" t="str">
            <v>22DMA05</v>
          </cell>
          <cell r="I16" t="str">
            <v>MGHP</v>
          </cell>
          <cell r="J16">
            <v>0.7</v>
          </cell>
          <cell r="K16">
            <v>31310001586813</v>
          </cell>
          <cell r="L16" t="str">
            <v>BIDV</v>
          </cell>
          <cell r="M16" t="str">
            <v>BĂC SÀI GÒN</v>
          </cell>
        </row>
        <row r="17">
          <cell r="D17" t="str">
            <v>2221000631</v>
          </cell>
          <cell r="E17" t="str">
            <v>Nguyễn Thị Hồng</v>
          </cell>
          <cell r="F17" t="str">
            <v>Nhung</v>
          </cell>
          <cell r="G17" t="str">
            <v>05/04/2004</v>
          </cell>
          <cell r="H17" t="str">
            <v>22DQT02</v>
          </cell>
          <cell r="I17" t="str">
            <v>MGHP</v>
          </cell>
          <cell r="J17">
            <v>1</v>
          </cell>
          <cell r="K17">
            <v>31310001587737</v>
          </cell>
          <cell r="L17" t="str">
            <v>BIDV</v>
          </cell>
          <cell r="M17" t="str">
            <v>BĂC SÀI GÒN</v>
          </cell>
        </row>
        <row r="18">
          <cell r="D18" t="str">
            <v>2221000353</v>
          </cell>
          <cell r="E18" t="str">
            <v>Hoàng Thế</v>
          </cell>
          <cell r="F18" t="str">
            <v>Anh</v>
          </cell>
          <cell r="G18" t="str">
            <v>10/03/2004</v>
          </cell>
          <cell r="H18" t="str">
            <v>22DQT04</v>
          </cell>
          <cell r="I18" t="str">
            <v>MGHP</v>
          </cell>
          <cell r="J18">
            <v>1</v>
          </cell>
          <cell r="K18">
            <v>31310001588448</v>
          </cell>
          <cell r="L18" t="str">
            <v>BIDV</v>
          </cell>
          <cell r="M18" t="str">
            <v>BĂC SÀI GÒN</v>
          </cell>
        </row>
        <row r="19">
          <cell r="D19" t="str">
            <v>2221000787</v>
          </cell>
          <cell r="E19" t="str">
            <v>Lý Chí</v>
          </cell>
          <cell r="F19" t="str">
            <v>Uy</v>
          </cell>
          <cell r="G19" t="str">
            <v>02/11/2004</v>
          </cell>
          <cell r="H19" t="str">
            <v>22DQT07</v>
          </cell>
          <cell r="I19" t="str">
            <v>MGHP</v>
          </cell>
          <cell r="J19">
            <v>1</v>
          </cell>
          <cell r="K19">
            <v>31310001590300</v>
          </cell>
          <cell r="L19" t="str">
            <v>BIDV</v>
          </cell>
          <cell r="M19" t="str">
            <v>BĂC SÀI GÒN</v>
          </cell>
        </row>
        <row r="20">
          <cell r="D20" t="str">
            <v>2221000377</v>
          </cell>
          <cell r="E20" t="str">
            <v>Trần Thu</v>
          </cell>
          <cell r="F20" t="str">
            <v>Anh</v>
          </cell>
          <cell r="G20" t="str">
            <v>15/09/2004</v>
          </cell>
          <cell r="H20" t="str">
            <v>22DQT08</v>
          </cell>
          <cell r="I20" t="str">
            <v>MGHP</v>
          </cell>
          <cell r="J20">
            <v>1</v>
          </cell>
          <cell r="K20">
            <v>31310001590373</v>
          </cell>
          <cell r="L20" t="str">
            <v>BIDV</v>
          </cell>
          <cell r="M20" t="str">
            <v>BĂC SÀI GÒN</v>
          </cell>
        </row>
        <row r="21">
          <cell r="D21" t="str">
            <v>2221000651</v>
          </cell>
          <cell r="E21" t="str">
            <v>Diệp Nhật</v>
          </cell>
          <cell r="F21" t="str">
            <v>Phương</v>
          </cell>
          <cell r="G21" t="str">
            <v>24/10/2004</v>
          </cell>
          <cell r="H21" t="str">
            <v>22DQT07</v>
          </cell>
          <cell r="I21" t="str">
            <v>MGHP</v>
          </cell>
          <cell r="J21">
            <v>0.7</v>
          </cell>
          <cell r="K21">
            <v>31310001590133</v>
          </cell>
          <cell r="L21" t="str">
            <v>BIDV</v>
          </cell>
          <cell r="M21" t="str">
            <v>BĂC SÀI GÒN</v>
          </cell>
        </row>
        <row r="22">
          <cell r="D22" t="str">
            <v>2221000741</v>
          </cell>
          <cell r="E22" t="str">
            <v>Trần Thị</v>
          </cell>
          <cell r="F22" t="str">
            <v>Tím</v>
          </cell>
          <cell r="G22" t="str">
            <v>21/10/2004</v>
          </cell>
          <cell r="H22" t="str">
            <v>22DQT07</v>
          </cell>
          <cell r="I22" t="str">
            <v>MGHP</v>
          </cell>
          <cell r="J22">
            <v>0.7</v>
          </cell>
          <cell r="K22">
            <v>31310001590258</v>
          </cell>
          <cell r="L22" t="str">
            <v>BIDV</v>
          </cell>
          <cell r="M22" t="str">
            <v>BĂC SÀI GÒN</v>
          </cell>
        </row>
        <row r="23">
          <cell r="D23" t="str">
            <v>2221000428</v>
          </cell>
          <cell r="E23" t="str">
            <v>Lê Thị Mỹ</v>
          </cell>
          <cell r="F23" t="str">
            <v>Duyên</v>
          </cell>
          <cell r="G23" t="str">
            <v>20/03/2004</v>
          </cell>
          <cell r="H23" t="str">
            <v>22DQT01</v>
          </cell>
          <cell r="I23" t="str">
            <v>MGHP</v>
          </cell>
          <cell r="J23">
            <v>0.5</v>
          </cell>
          <cell r="K23">
            <v>31310001586938</v>
          </cell>
          <cell r="L23" t="str">
            <v>BIDV</v>
          </cell>
          <cell r="M23" t="str">
            <v>BĂC SÀI GÒN</v>
          </cell>
        </row>
        <row r="24">
          <cell r="D24" t="str">
            <v>2221000779</v>
          </cell>
          <cell r="E24" t="str">
            <v>Lê Thị Hồng</v>
          </cell>
          <cell r="F24" t="str">
            <v>Tươi</v>
          </cell>
          <cell r="G24" t="str">
            <v>03/02/2004</v>
          </cell>
          <cell r="H24" t="str">
            <v>22DQT09</v>
          </cell>
          <cell r="I24" t="str">
            <v>MGHP</v>
          </cell>
          <cell r="J24">
            <v>0.5</v>
          </cell>
          <cell r="K24">
            <v>31310001591118</v>
          </cell>
          <cell r="L24" t="str">
            <v>BIDV</v>
          </cell>
          <cell r="M24" t="str">
            <v>BĂC SÀI GÒN</v>
          </cell>
        </row>
        <row r="25">
          <cell r="D25" t="str">
            <v>2221003262</v>
          </cell>
          <cell r="E25" t="str">
            <v>Ngọc Thị Minh</v>
          </cell>
          <cell r="F25" t="str">
            <v>Thư</v>
          </cell>
          <cell r="G25" t="str">
            <v>13/01/2004</v>
          </cell>
          <cell r="H25" t="str">
            <v>22DTC05</v>
          </cell>
          <cell r="I25" t="str">
            <v>MGHP</v>
          </cell>
          <cell r="J25">
            <v>0.7</v>
          </cell>
          <cell r="K25">
            <v>31310001595606</v>
          </cell>
          <cell r="L25" t="str">
            <v>BIDV</v>
          </cell>
          <cell r="M25" t="str">
            <v>BĂC SÀI GÒN</v>
          </cell>
        </row>
        <row r="26">
          <cell r="D26" t="str">
            <v>2221003331</v>
          </cell>
          <cell r="E26" t="str">
            <v>Quách Xuân</v>
          </cell>
          <cell r="F26" t="str">
            <v>Trúc</v>
          </cell>
          <cell r="G26" t="str">
            <v>28/03/2004</v>
          </cell>
          <cell r="H26" t="str">
            <v>22DTC04</v>
          </cell>
          <cell r="I26" t="str">
            <v>MGHP</v>
          </cell>
          <cell r="J26">
            <v>0.7</v>
          </cell>
          <cell r="K26">
            <v>31310001595086</v>
          </cell>
          <cell r="L26" t="str">
            <v>BIDV</v>
          </cell>
          <cell r="M26" t="str">
            <v>BĂC SÀI GÒN</v>
          </cell>
        </row>
        <row r="27">
          <cell r="D27" t="str">
            <v>2221003365</v>
          </cell>
          <cell r="E27" t="str">
            <v>Châu Ngọc</v>
          </cell>
          <cell r="F27" t="str">
            <v>Vy</v>
          </cell>
          <cell r="G27" t="str">
            <v>28/04/2004</v>
          </cell>
          <cell r="H27" t="str">
            <v>22DTC01</v>
          </cell>
          <cell r="I27" t="str">
            <v>MGHP</v>
          </cell>
          <cell r="J27">
            <v>1</v>
          </cell>
          <cell r="K27">
            <v>31310001593585</v>
          </cell>
          <cell r="L27" t="str">
            <v>BIDV</v>
          </cell>
          <cell r="M27" t="str">
            <v>BĂC SÀI GÒN</v>
          </cell>
        </row>
        <row r="28">
          <cell r="D28" t="str">
            <v>2221003284</v>
          </cell>
          <cell r="E28" t="str">
            <v>Lê Ngọc Trang</v>
          </cell>
          <cell r="F28" t="str">
            <v>Thy</v>
          </cell>
          <cell r="G28" t="str">
            <v>29/07/2004</v>
          </cell>
          <cell r="H28" t="str">
            <v>22DTC03</v>
          </cell>
          <cell r="I28" t="str">
            <v>MGHP</v>
          </cell>
          <cell r="J28">
            <v>1</v>
          </cell>
          <cell r="K28">
            <v>31310001594588</v>
          </cell>
          <cell r="L28" t="str">
            <v>BIDV</v>
          </cell>
          <cell r="M28" t="str">
            <v>BĂC SÀI GÒN</v>
          </cell>
        </row>
        <row r="29">
          <cell r="D29" t="str">
            <v>2221002321</v>
          </cell>
          <cell r="E29" t="str">
            <v>Trương Văn</v>
          </cell>
          <cell r="F29" t="str">
            <v>Sử</v>
          </cell>
          <cell r="G29" t="str">
            <v>13/02/2004</v>
          </cell>
          <cell r="H29" t="str">
            <v>22DKQ04</v>
          </cell>
          <cell r="I29" t="str">
            <v>MGHP</v>
          </cell>
          <cell r="J29">
            <v>1</v>
          </cell>
          <cell r="K29">
            <v>31310001581483</v>
          </cell>
          <cell r="L29" t="str">
            <v>BIDV</v>
          </cell>
          <cell r="M29" t="str">
            <v>BĂC SÀI GÒN</v>
          </cell>
        </row>
        <row r="30">
          <cell r="D30" t="str">
            <v>2221002206</v>
          </cell>
          <cell r="E30" t="str">
            <v>Đỗ Thị Thu</v>
          </cell>
          <cell r="F30" t="str">
            <v>Hiền</v>
          </cell>
          <cell r="G30" t="str">
            <v>20/09/2004</v>
          </cell>
          <cell r="H30" t="str">
            <v>22DKQ05</v>
          </cell>
          <cell r="I30" t="str">
            <v>MGHP</v>
          </cell>
          <cell r="J30">
            <v>1</v>
          </cell>
          <cell r="K30">
            <v>31310001581809</v>
          </cell>
          <cell r="L30" t="str">
            <v>BIDV</v>
          </cell>
          <cell r="M30" t="str">
            <v>BĂC SÀI GÒN</v>
          </cell>
        </row>
        <row r="31">
          <cell r="D31" t="str">
            <v>2221004265</v>
          </cell>
          <cell r="E31" t="str">
            <v>Hoàng Lâm Thu</v>
          </cell>
          <cell r="F31" t="str">
            <v>Phương</v>
          </cell>
          <cell r="G31"/>
          <cell r="H31" t="str">
            <v>22DHT01</v>
          </cell>
          <cell r="I31" t="str">
            <v>MGHP</v>
          </cell>
          <cell r="J31">
            <v>1</v>
          </cell>
          <cell r="K31">
            <v>31310001576753</v>
          </cell>
          <cell r="L31" t="str">
            <v>BIDV</v>
          </cell>
          <cell r="M31" t="str">
            <v>BĂC SÀI GÒN</v>
          </cell>
        </row>
        <row r="32">
          <cell r="D32" t="str">
            <v>2221000200</v>
          </cell>
          <cell r="E32" t="str">
            <v>Lê Thanh</v>
          </cell>
          <cell r="F32" t="str">
            <v>Vân</v>
          </cell>
          <cell r="G32"/>
          <cell r="H32" t="str">
            <v>22DTA03</v>
          </cell>
          <cell r="I32" t="str">
            <v>MGHP</v>
          </cell>
          <cell r="J32">
            <v>1</v>
          </cell>
          <cell r="K32">
            <v>31310001592573</v>
          </cell>
          <cell r="L32" t="str">
            <v>BIDV</v>
          </cell>
          <cell r="M32" t="str">
            <v>BĂC SÀI GÒN</v>
          </cell>
        </row>
        <row r="33">
          <cell r="D33" t="str">
            <v>2221003835</v>
          </cell>
          <cell r="E33" t="str">
            <v>Vũ Thị Hồng</v>
          </cell>
          <cell r="F33" t="str">
            <v>Lý</v>
          </cell>
          <cell r="G33" t="str">
            <v>Kinh</v>
          </cell>
          <cell r="H33" t="str">
            <v>22DKT01</v>
          </cell>
          <cell r="I33" t="str">
            <v>TCXH</v>
          </cell>
          <cell r="J33">
            <v>100000</v>
          </cell>
          <cell r="K33">
            <v>31310001582370</v>
          </cell>
          <cell r="L33" t="str">
            <v>BIDV</v>
          </cell>
          <cell r="M33" t="str">
            <v>BĂC SÀI GÒN</v>
          </cell>
        </row>
        <row r="34">
          <cell r="D34" t="str">
            <v>2221004904</v>
          </cell>
          <cell r="E34" t="str">
            <v>H' Oanh</v>
          </cell>
          <cell r="F34" t="str">
            <v>Niê</v>
          </cell>
          <cell r="G34" t="str">
            <v>Êđê</v>
          </cell>
          <cell r="H34" t="str">
            <v>22DMA03</v>
          </cell>
          <cell r="I34" t="str">
            <v>TCXH</v>
          </cell>
          <cell r="J34">
            <v>140000</v>
          </cell>
          <cell r="K34">
            <v>31310001598696</v>
          </cell>
          <cell r="L34" t="str">
            <v>BIDV</v>
          </cell>
          <cell r="M34" t="str">
            <v>BĂC SÀI GÒN</v>
          </cell>
        </row>
        <row r="35">
          <cell r="D35" t="str">
            <v>2221004892</v>
          </cell>
          <cell r="E35" t="str">
            <v>Thái Xuân</v>
          </cell>
          <cell r="F35" t="str">
            <v>Hằng</v>
          </cell>
          <cell r="G35" t="str">
            <v>KINH</v>
          </cell>
          <cell r="H35" t="str">
            <v>22DMA04</v>
          </cell>
          <cell r="I35" t="str">
            <v>TCXH</v>
          </cell>
          <cell r="J35">
            <v>100000</v>
          </cell>
          <cell r="K35">
            <v>31310001586567</v>
          </cell>
          <cell r="L35" t="str">
            <v>BIDV</v>
          </cell>
          <cell r="M35" t="str">
            <v>BĂC SÀI GÒN</v>
          </cell>
        </row>
        <row r="36">
          <cell r="D36" t="str">
            <v>2221001375</v>
          </cell>
          <cell r="E36" t="str">
            <v>Châu Thị Kim</v>
          </cell>
          <cell r="F36" t="str">
            <v>Oanh</v>
          </cell>
          <cell r="G36" t="str">
            <v>Chăm</v>
          </cell>
          <cell r="H36" t="str">
            <v>22DMA04</v>
          </cell>
          <cell r="I36" t="str">
            <v>TCXH</v>
          </cell>
          <cell r="J36">
            <v>100000</v>
          </cell>
          <cell r="K36">
            <v>31310001586309</v>
          </cell>
          <cell r="L36" t="str">
            <v>BIDV</v>
          </cell>
          <cell r="M36" t="str">
            <v>BĂC SÀI GÒN</v>
          </cell>
        </row>
        <row r="37">
          <cell r="D37" t="str">
            <v>2221001397</v>
          </cell>
          <cell r="E37" t="str">
            <v>Nông Thị Mỹ</v>
          </cell>
          <cell r="F37" t="str">
            <v>Tâm</v>
          </cell>
          <cell r="G37" t="str">
            <v>Nùng</v>
          </cell>
          <cell r="H37" t="str">
            <v>22DMA04</v>
          </cell>
          <cell r="I37" t="str">
            <v>TCXH</v>
          </cell>
          <cell r="J37">
            <v>100000</v>
          </cell>
          <cell r="K37">
            <v>31310001586363</v>
          </cell>
          <cell r="L37" t="str">
            <v>BIDV</v>
          </cell>
          <cell r="M37" t="str">
            <v>BĂC SÀI GÒN</v>
          </cell>
        </row>
        <row r="38">
          <cell r="D38" t="str">
            <v>2221001294</v>
          </cell>
          <cell r="E38" t="str">
            <v>Vương Thị Tú</v>
          </cell>
          <cell r="F38" t="str">
            <v>Huyền</v>
          </cell>
          <cell r="G38" t="str">
            <v>Nùng</v>
          </cell>
          <cell r="H38" t="str">
            <v>22DMA05</v>
          </cell>
          <cell r="I38" t="str">
            <v>TCXH</v>
          </cell>
          <cell r="J38">
            <v>140000</v>
          </cell>
          <cell r="K38">
            <v>31310001586619</v>
          </cell>
          <cell r="L38" t="str">
            <v>BIDV</v>
          </cell>
          <cell r="M38" t="str">
            <v>BĂC SÀI GÒN</v>
          </cell>
        </row>
        <row r="39">
          <cell r="D39" t="str">
            <v>2221002882</v>
          </cell>
          <cell r="E39" t="str">
            <v>Nguyễn Nìm Minh</v>
          </cell>
          <cell r="F39" t="str">
            <v>Anh</v>
          </cell>
          <cell r="G39" t="str">
            <v>Kinh</v>
          </cell>
          <cell r="H39" t="str">
            <v>22DTC06</v>
          </cell>
          <cell r="I39" t="str">
            <v>TCXH</v>
          </cell>
          <cell r="J39">
            <v>100000</v>
          </cell>
          <cell r="K39">
            <v>31310001595721</v>
          </cell>
          <cell r="L39" t="str">
            <v>BIDV</v>
          </cell>
          <cell r="M39" t="str">
            <v>BĂC SÀI GÒN</v>
          </cell>
        </row>
        <row r="40">
          <cell r="D40" t="str">
            <v>2221002958</v>
          </cell>
          <cell r="E40" t="str">
            <v>Y Minh</v>
          </cell>
          <cell r="F40" t="str">
            <v>Gô</v>
          </cell>
          <cell r="G40" t="str">
            <v>Xê đăng</v>
          </cell>
          <cell r="H40" t="str">
            <v>22DTC09</v>
          </cell>
          <cell r="I40" t="str">
            <v>TCXH</v>
          </cell>
          <cell r="J40">
            <v>140000</v>
          </cell>
          <cell r="K40">
            <v>31310001597383</v>
          </cell>
          <cell r="L40" t="str">
            <v>BIDV</v>
          </cell>
          <cell r="M40" t="str">
            <v>BĂC SÀI GÒN</v>
          </cell>
        </row>
        <row r="41">
          <cell r="D41" t="str">
            <v>2221003166</v>
          </cell>
          <cell r="E41" t="str">
            <v>Hồ Lê Huỳnh</v>
          </cell>
          <cell r="F41" t="str">
            <v>Như</v>
          </cell>
          <cell r="G41" t="str">
            <v>Kinh</v>
          </cell>
          <cell r="H41" t="str">
            <v>22DTC03</v>
          </cell>
          <cell r="I41" t="str">
            <v>TCXH</v>
          </cell>
          <cell r="J41">
            <v>100000</v>
          </cell>
          <cell r="K41">
            <v>31310001594454</v>
          </cell>
          <cell r="L41" t="str">
            <v>BIDV</v>
          </cell>
          <cell r="M41" t="str">
            <v>BĂC SÀI GÒN</v>
          </cell>
        </row>
        <row r="42">
          <cell r="D42" t="str">
            <v>2221001396</v>
          </cell>
          <cell r="E42" t="str">
            <v>Nguyễn Thị Bé</v>
          </cell>
          <cell r="F42" t="str">
            <v>Tâm</v>
          </cell>
          <cell r="G42" t="str">
            <v>Khmer</v>
          </cell>
          <cell r="H42" t="str">
            <v>22DMA01</v>
          </cell>
          <cell r="I42" t="str">
            <v>HTCPHT</v>
          </cell>
          <cell r="J42" t="str">
            <v>60%*1.490.000</v>
          </cell>
          <cell r="K42">
            <v>31310001584871</v>
          </cell>
          <cell r="L42" t="str">
            <v>BIDV</v>
          </cell>
          <cell r="M42" t="str">
            <v>BĂC SÀI GÒN</v>
          </cell>
        </row>
        <row r="43">
          <cell r="D43" t="str">
            <v>2221001375</v>
          </cell>
          <cell r="E43" t="str">
            <v>Châu Thị Kim</v>
          </cell>
          <cell r="F43" t="str">
            <v>Oanh</v>
          </cell>
          <cell r="G43" t="str">
            <v>Chăm</v>
          </cell>
          <cell r="H43" t="str">
            <v>22DMA04</v>
          </cell>
          <cell r="I43" t="str">
            <v>HTCPHT</v>
          </cell>
          <cell r="J43" t="str">
            <v>60%*1.490.000</v>
          </cell>
          <cell r="K43">
            <v>31310001586309</v>
          </cell>
          <cell r="L43" t="str">
            <v>BIDV</v>
          </cell>
          <cell r="M43" t="str">
            <v>BĂC SÀI GÒN</v>
          </cell>
        </row>
        <row r="44">
          <cell r="D44" t="str">
            <v>2221001397</v>
          </cell>
          <cell r="E44" t="str">
            <v>Nông Thị Mỹ</v>
          </cell>
          <cell r="F44" t="str">
            <v>Tâm</v>
          </cell>
          <cell r="G44" t="str">
            <v>Nùng</v>
          </cell>
          <cell r="H44" t="str">
            <v>22DMA04</v>
          </cell>
          <cell r="I44" t="str">
            <v>HTCPHT</v>
          </cell>
          <cell r="J44" t="str">
            <v>60%*1.490.000</v>
          </cell>
          <cell r="K44">
            <v>31310001586363</v>
          </cell>
          <cell r="L44" t="str">
            <v>BIDV</v>
          </cell>
          <cell r="M44" t="str">
            <v>BĂC SÀI GÒN</v>
          </cell>
        </row>
        <row r="45">
          <cell r="D45" t="str">
            <v>2221001276</v>
          </cell>
          <cell r="E45" t="str">
            <v>Lương Gia</v>
          </cell>
          <cell r="F45" t="str">
            <v>Hào</v>
          </cell>
          <cell r="G45" t="str">
            <v>Hoa</v>
          </cell>
          <cell r="H45" t="str">
            <v>22DMA05</v>
          </cell>
          <cell r="I45" t="str">
            <v>HTCPHT</v>
          </cell>
          <cell r="J45" t="str">
            <v>60%*1.490.000</v>
          </cell>
          <cell r="K45">
            <v>31310001586594</v>
          </cell>
          <cell r="L45" t="str">
            <v>BIDV</v>
          </cell>
          <cell r="M45" t="str">
            <v>BĂC SÀI GÒN</v>
          </cell>
        </row>
        <row r="46">
          <cell r="D46" t="str">
            <v>2221004899</v>
          </cell>
          <cell r="E46" t="str">
            <v>Sầm Minh</v>
          </cell>
          <cell r="F46" t="str">
            <v>Khoa</v>
          </cell>
          <cell r="G46" t="str">
            <v>Tày</v>
          </cell>
          <cell r="H46" t="str">
            <v>22DMA05</v>
          </cell>
          <cell r="I46" t="str">
            <v>HTCPHT</v>
          </cell>
          <cell r="J46" t="str">
            <v>60%*1.490.000</v>
          </cell>
          <cell r="K46">
            <v>31310001586804</v>
          </cell>
          <cell r="L46" t="str">
            <v>BIDV</v>
          </cell>
          <cell r="M46" t="str">
            <v>BĂC SÀI GÒN</v>
          </cell>
        </row>
        <row r="47">
          <cell r="D47" t="str">
            <v>2221001351</v>
          </cell>
          <cell r="E47" t="str">
            <v>Nguyễn Thị Mỹ</v>
          </cell>
          <cell r="F47" t="str">
            <v>Nguyệt</v>
          </cell>
          <cell r="G47" t="str">
            <v>Chăm</v>
          </cell>
          <cell r="H47" t="str">
            <v>22DMA05</v>
          </cell>
          <cell r="I47" t="str">
            <v>HTCPHT</v>
          </cell>
          <cell r="J47" t="str">
            <v>60%*1.490.000</v>
          </cell>
          <cell r="K47">
            <v>31310001586655</v>
          </cell>
          <cell r="L47" t="str">
            <v>BIDV</v>
          </cell>
          <cell r="M47" t="str">
            <v>BĂC SÀI GÒN</v>
          </cell>
        </row>
        <row r="48">
          <cell r="D48" t="str">
            <v>2221000353</v>
          </cell>
          <cell r="E48" t="str">
            <v>Hoàng Thế</v>
          </cell>
          <cell r="F48" t="str">
            <v>Anh</v>
          </cell>
          <cell r="G48" t="str">
            <v>Nùng</v>
          </cell>
          <cell r="H48" t="str">
            <v>22DQT04</v>
          </cell>
          <cell r="I48" t="str">
            <v>HTCPHT</v>
          </cell>
          <cell r="J48" t="str">
            <v>60%*1.490.000</v>
          </cell>
          <cell r="K48">
            <v>31310001588448</v>
          </cell>
          <cell r="L48" t="str">
            <v>BIDV</v>
          </cell>
          <cell r="M48" t="str">
            <v>BĂC SÀI GÒN</v>
          </cell>
        </row>
        <row r="49">
          <cell r="D49" t="str">
            <v>2221000787</v>
          </cell>
          <cell r="E49" t="str">
            <v>Lý Chí</v>
          </cell>
          <cell r="F49" t="str">
            <v>Uy</v>
          </cell>
          <cell r="G49" t="str">
            <v>Hoa</v>
          </cell>
          <cell r="H49" t="str">
            <v>22DQT07</v>
          </cell>
          <cell r="I49" t="str">
            <v>HTCPHT</v>
          </cell>
          <cell r="J49" t="str">
            <v>60%*1.490.000</v>
          </cell>
          <cell r="K49">
            <v>31310001590300</v>
          </cell>
          <cell r="L49" t="str">
            <v>BIDV</v>
          </cell>
          <cell r="M49" t="str">
            <v>BĂC SÀI GÒN</v>
          </cell>
        </row>
        <row r="50">
          <cell r="D50" t="str">
            <v>2221003365</v>
          </cell>
          <cell r="E50" t="str">
            <v>Châu Ngọc</v>
          </cell>
          <cell r="F50" t="str">
            <v>Vy</v>
          </cell>
          <cell r="G50" t="str">
            <v>Hoa</v>
          </cell>
          <cell r="H50" t="str">
            <v>22DTC01</v>
          </cell>
          <cell r="I50" t="str">
            <v>HTCPHT</v>
          </cell>
          <cell r="J50" t="str">
            <v>60%*1.490.000</v>
          </cell>
          <cell r="K50">
            <v>31310001593585</v>
          </cell>
          <cell r="L50" t="str">
            <v>BIDV</v>
          </cell>
          <cell r="M50" t="str">
            <v>BĂC SÀI GÒN</v>
          </cell>
        </row>
        <row r="51">
          <cell r="D51" t="str">
            <v>2221002321</v>
          </cell>
          <cell r="E51" t="str">
            <v>Trương Văn</v>
          </cell>
          <cell r="F51" t="str">
            <v>Sử</v>
          </cell>
          <cell r="G51" t="str">
            <v>Hoa</v>
          </cell>
          <cell r="H51" t="str">
            <v>22DKQ04</v>
          </cell>
          <cell r="I51" t="str">
            <v>HTCPHT</v>
          </cell>
          <cell r="J51" t="str">
            <v>60%*1.490.000</v>
          </cell>
          <cell r="K51">
            <v>31310001581483</v>
          </cell>
          <cell r="L51" t="str">
            <v>BIDV</v>
          </cell>
          <cell r="M51" t="str">
            <v>BĂC SÀI GÒN</v>
          </cell>
        </row>
        <row r="52">
          <cell r="D52" t="str">
            <v>2221004169</v>
          </cell>
          <cell r="E52" t="str">
            <v>Quách Ngọc</v>
          </cell>
          <cell r="F52" t="str">
            <v>Hân</v>
          </cell>
          <cell r="G52" t="str">
            <v>13/10/2004</v>
          </cell>
          <cell r="H52" t="str">
            <v>22DHT01</v>
          </cell>
          <cell r="I52" t="str">
            <v>HTHP</v>
          </cell>
          <cell r="J52">
            <v>0.4</v>
          </cell>
          <cell r="K52">
            <v>31310001576531</v>
          </cell>
          <cell r="L52" t="str">
            <v>BIDV</v>
          </cell>
          <cell r="M52" t="str">
            <v>BĂC SÀI GÒN</v>
          </cell>
        </row>
        <row r="53">
          <cell r="D53" t="str">
            <v>2221004258</v>
          </cell>
          <cell r="E53" t="str">
            <v>Nguyễn Thị Kim</v>
          </cell>
          <cell r="F53" t="str">
            <v>Oanh</v>
          </cell>
          <cell r="G53" t="str">
            <v>28/04/2004</v>
          </cell>
          <cell r="H53" t="str">
            <v>22DHT01</v>
          </cell>
          <cell r="I53" t="str">
            <v>HTHP</v>
          </cell>
          <cell r="J53">
            <v>0.4</v>
          </cell>
          <cell r="K53">
            <v>31310001576744</v>
          </cell>
          <cell r="L53" t="str">
            <v>BIDV</v>
          </cell>
          <cell r="M53" t="str">
            <v>BĂC SÀI GÒN</v>
          </cell>
        </row>
        <row r="54">
          <cell r="D54" t="str">
            <v>2221004152</v>
          </cell>
          <cell r="E54" t="str">
            <v>Nguyễn Kim</v>
          </cell>
          <cell r="F54" t="str">
            <v>Dũng</v>
          </cell>
          <cell r="G54" t="str">
            <v>16/11/2004</v>
          </cell>
          <cell r="H54" t="str">
            <v>22DHT02</v>
          </cell>
          <cell r="I54" t="str">
            <v>HTHP</v>
          </cell>
          <cell r="J54">
            <v>0.5</v>
          </cell>
          <cell r="K54">
            <v>31310001576984</v>
          </cell>
          <cell r="L54" t="str">
            <v>BIDV</v>
          </cell>
          <cell r="M54" t="str">
            <v>BĂC SÀI GÒN</v>
          </cell>
        </row>
        <row r="55">
          <cell r="D55" t="str">
            <v>2221004162</v>
          </cell>
          <cell r="E55" t="str">
            <v>Nguyễn Thị Trà</v>
          </cell>
          <cell r="F55" t="str">
            <v>Giang</v>
          </cell>
          <cell r="G55" t="str">
            <v>25/06/2004</v>
          </cell>
          <cell r="H55" t="str">
            <v>22DHT02</v>
          </cell>
          <cell r="I55" t="str">
            <v>HTHP</v>
          </cell>
          <cell r="J55">
            <v>0.5</v>
          </cell>
          <cell r="K55">
            <v>31310001577020</v>
          </cell>
          <cell r="L55" t="str">
            <v>BIDV</v>
          </cell>
          <cell r="M55" t="str">
            <v>BĂC SÀI GÒN</v>
          </cell>
        </row>
        <row r="56">
          <cell r="D56" t="str">
            <v>2221004191</v>
          </cell>
          <cell r="E56" t="str">
            <v>Văn Ngọc Quang</v>
          </cell>
          <cell r="F56" t="str">
            <v>Huy</v>
          </cell>
          <cell r="G56" t="str">
            <v>24/05/2004</v>
          </cell>
          <cell r="H56" t="str">
            <v>22DHT02</v>
          </cell>
          <cell r="I56" t="str">
            <v>HTHP</v>
          </cell>
          <cell r="J56">
            <v>0.4</v>
          </cell>
          <cell r="K56">
            <v>31310001577066</v>
          </cell>
          <cell r="L56" t="str">
            <v>BIDV</v>
          </cell>
          <cell r="M56" t="str">
            <v>BĂC SÀI GÒN</v>
          </cell>
        </row>
        <row r="57">
          <cell r="D57" t="str">
            <v>2221004259</v>
          </cell>
          <cell r="E57" t="str">
            <v>Vũ Hoàng</v>
          </cell>
          <cell r="F57" t="str">
            <v>Oanh</v>
          </cell>
          <cell r="G57" t="str">
            <v>15/06/2004</v>
          </cell>
          <cell r="H57" t="str">
            <v>22DHT02</v>
          </cell>
          <cell r="I57" t="str">
            <v>HTHP</v>
          </cell>
          <cell r="J57">
            <v>0.4</v>
          </cell>
          <cell r="K57">
            <v>31310001577224</v>
          </cell>
          <cell r="L57" t="str">
            <v>BIDV</v>
          </cell>
          <cell r="M57" t="str">
            <v>BĂC SÀI GÒN</v>
          </cell>
        </row>
        <row r="58">
          <cell r="D58" t="str">
            <v>2221004315</v>
          </cell>
          <cell r="E58" t="str">
            <v>Ngô Vũ Anh</v>
          </cell>
          <cell r="F58" t="str">
            <v>Thư</v>
          </cell>
          <cell r="G58" t="str">
            <v>20/01/2004</v>
          </cell>
          <cell r="H58" t="str">
            <v>22DHT02</v>
          </cell>
          <cell r="I58" t="str">
            <v>HTHP</v>
          </cell>
          <cell r="J58">
            <v>0.4</v>
          </cell>
          <cell r="K58">
            <v>31310001577358</v>
          </cell>
          <cell r="L58" t="str">
            <v>BIDV</v>
          </cell>
          <cell r="M58" t="str">
            <v>BĂC SÀI GÒN</v>
          </cell>
        </row>
        <row r="59">
          <cell r="D59" t="str">
            <v>2221004320</v>
          </cell>
          <cell r="E59" t="str">
            <v>Dương Thị Hoài</v>
          </cell>
          <cell r="F59" t="str">
            <v>Thương</v>
          </cell>
          <cell r="G59" t="str">
            <v>15/07/2004</v>
          </cell>
          <cell r="H59" t="str">
            <v>22DHT02</v>
          </cell>
          <cell r="I59" t="str">
            <v>HTHP</v>
          </cell>
          <cell r="J59">
            <v>0.5</v>
          </cell>
          <cell r="K59">
            <v>31310001577367</v>
          </cell>
          <cell r="L59" t="str">
            <v>BIDV</v>
          </cell>
          <cell r="M59" t="str">
            <v>BĂC SÀI GÒN</v>
          </cell>
        </row>
        <row r="60">
          <cell r="D60" t="str">
            <v>2221004217</v>
          </cell>
          <cell r="E60" t="str">
            <v>Trịnh Thị Bích</v>
          </cell>
          <cell r="F60" t="str">
            <v>Loan</v>
          </cell>
          <cell r="G60" t="str">
            <v>02/01/2004</v>
          </cell>
          <cell r="H60" t="str">
            <v>22DHT03</v>
          </cell>
          <cell r="I60" t="str">
            <v>HTHP</v>
          </cell>
          <cell r="J60">
            <v>0.4</v>
          </cell>
          <cell r="K60">
            <v>31310001577622</v>
          </cell>
          <cell r="L60" t="str">
            <v>BIDV</v>
          </cell>
          <cell r="M60" t="str">
            <v>BĂC SÀI GÒN</v>
          </cell>
        </row>
        <row r="61">
          <cell r="D61" t="str">
            <v>2221004246</v>
          </cell>
          <cell r="E61" t="str">
            <v>Phan Thị Kim</v>
          </cell>
          <cell r="F61" t="str">
            <v>Nhi</v>
          </cell>
          <cell r="G61" t="str">
            <v>21/12/2004</v>
          </cell>
          <cell r="H61" t="str">
            <v>22DHT03</v>
          </cell>
          <cell r="I61" t="str">
            <v>HTHP</v>
          </cell>
          <cell r="J61">
            <v>0.4</v>
          </cell>
          <cell r="K61">
            <v>31310001577695</v>
          </cell>
          <cell r="L61" t="str">
            <v>BIDV</v>
          </cell>
          <cell r="M61" t="str">
            <v>BĂC SÀI GÒN</v>
          </cell>
        </row>
        <row r="62">
          <cell r="D62" t="str">
            <v>2221004228</v>
          </cell>
          <cell r="E62" t="str">
            <v>Nguyễn Thảo</v>
          </cell>
          <cell r="F62" t="str">
            <v>My</v>
          </cell>
          <cell r="G62" t="str">
            <v>17/06/2004</v>
          </cell>
          <cell r="H62" t="str">
            <v>22DHT03</v>
          </cell>
          <cell r="I62" t="str">
            <v>HTHP</v>
          </cell>
          <cell r="J62">
            <v>0.5</v>
          </cell>
          <cell r="K62">
            <v>31310001577659</v>
          </cell>
          <cell r="L62" t="str">
            <v>BIDV</v>
          </cell>
          <cell r="M62" t="str">
            <v>BĂC SÀI GÒN</v>
          </cell>
        </row>
        <row r="63">
          <cell r="D63" t="str">
            <v>2221004333</v>
          </cell>
          <cell r="E63" t="str">
            <v>Nguyễn Thị Thu</v>
          </cell>
          <cell r="F63" t="str">
            <v>Trang</v>
          </cell>
          <cell r="G63" t="str">
            <v>25/11/2003</v>
          </cell>
          <cell r="H63" t="str">
            <v>22DHT03</v>
          </cell>
          <cell r="I63" t="str">
            <v>HTHP</v>
          </cell>
          <cell r="J63">
            <v>0.5</v>
          </cell>
          <cell r="K63">
            <v>31310001577880</v>
          </cell>
          <cell r="L63" t="str">
            <v>BIDV</v>
          </cell>
          <cell r="M63" t="str">
            <v>BĂC SÀI GÒN</v>
          </cell>
        </row>
        <row r="64">
          <cell r="D64" t="str">
            <v>2221004290</v>
          </cell>
          <cell r="E64" t="str">
            <v>Dương Quốc</v>
          </cell>
          <cell r="F64" t="str">
            <v>Thắng</v>
          </cell>
          <cell r="G64" t="str">
            <v>22/06/2004</v>
          </cell>
          <cell r="H64" t="str">
            <v>22DHT03</v>
          </cell>
          <cell r="I64" t="str">
            <v>HTHP</v>
          </cell>
          <cell r="J64">
            <v>0.5</v>
          </cell>
          <cell r="K64">
            <v>31310001577756</v>
          </cell>
          <cell r="L64" t="str">
            <v>BIDV</v>
          </cell>
          <cell r="M64" t="str">
            <v>BĂC SÀI GÒN</v>
          </cell>
        </row>
        <row r="65">
          <cell r="D65" t="str">
            <v>2221004296</v>
          </cell>
          <cell r="E65" t="str">
            <v>Hoàng Thị</v>
          </cell>
          <cell r="F65" t="str">
            <v>Thảo</v>
          </cell>
          <cell r="G65" t="str">
            <v>19/02/2004</v>
          </cell>
          <cell r="H65" t="str">
            <v>22DHT05</v>
          </cell>
          <cell r="I65" t="str">
            <v>HTHP</v>
          </cell>
          <cell r="J65">
            <v>0.4</v>
          </cell>
          <cell r="K65">
            <v>31310001578555</v>
          </cell>
          <cell r="L65" t="str">
            <v>BIDV</v>
          </cell>
          <cell r="M65" t="str">
            <v>BĂC SÀI GÒN</v>
          </cell>
        </row>
        <row r="66">
          <cell r="D66" t="str">
            <v>2221003835</v>
          </cell>
          <cell r="E66" t="str">
            <v>Vũ Thị Hồng</v>
          </cell>
          <cell r="F66" t="str">
            <v>Lý</v>
          </cell>
          <cell r="G66" t="str">
            <v>31/08/2004</v>
          </cell>
          <cell r="H66" t="str">
            <v>22DKT01</v>
          </cell>
          <cell r="I66" t="str">
            <v>HTHP</v>
          </cell>
          <cell r="J66">
            <v>0.5</v>
          </cell>
          <cell r="K66">
            <v>31310001582370</v>
          </cell>
          <cell r="L66" t="str">
            <v>BIDV</v>
          </cell>
          <cell r="M66" t="str">
            <v>BĂC SÀI GÒN</v>
          </cell>
        </row>
        <row r="67">
          <cell r="D67" t="str">
            <v>2221003872</v>
          </cell>
          <cell r="E67" t="str">
            <v>Dương Ngọc Huỳnh</v>
          </cell>
          <cell r="F67" t="str">
            <v>Như</v>
          </cell>
          <cell r="G67" t="str">
            <v>12/11/2004</v>
          </cell>
          <cell r="H67" t="str">
            <v>22DKT02</v>
          </cell>
          <cell r="I67" t="str">
            <v>HTHP</v>
          </cell>
          <cell r="J67">
            <v>0.4</v>
          </cell>
          <cell r="K67">
            <v>31310001582945</v>
          </cell>
          <cell r="L67" t="str">
            <v>BIDV</v>
          </cell>
          <cell r="M67" t="str">
            <v>BĂC SÀI GÒN</v>
          </cell>
        </row>
        <row r="68">
          <cell r="D68" t="str">
            <v>2221003884</v>
          </cell>
          <cell r="E68" t="str">
            <v>Cao Hoàng</v>
          </cell>
          <cell r="F68" t="str">
            <v>Phong</v>
          </cell>
          <cell r="G68" t="str">
            <v>21/10/2004</v>
          </cell>
          <cell r="H68" t="str">
            <v>22DKT02</v>
          </cell>
          <cell r="I68" t="str">
            <v>HTHP</v>
          </cell>
          <cell r="J68">
            <v>0.5</v>
          </cell>
          <cell r="K68">
            <v>31310001582981</v>
          </cell>
          <cell r="L68" t="str">
            <v>BIDV</v>
          </cell>
          <cell r="M68" t="str">
            <v>BĂC SÀI GÒN</v>
          </cell>
        </row>
        <row r="69">
          <cell r="D69" t="str">
            <v>2221003918</v>
          </cell>
          <cell r="E69" t="str">
            <v>Bùi Anh</v>
          </cell>
          <cell r="F69" t="str">
            <v>Thơ</v>
          </cell>
          <cell r="G69" t="str">
            <v>21/01/2004</v>
          </cell>
          <cell r="H69" t="str">
            <v>22DKT03</v>
          </cell>
          <cell r="I69" t="str">
            <v>HTHP</v>
          </cell>
          <cell r="J69">
            <v>0.4</v>
          </cell>
          <cell r="K69">
            <v>31310001583540</v>
          </cell>
          <cell r="L69" t="str">
            <v>BIDV</v>
          </cell>
          <cell r="M69" t="str">
            <v>BĂC SÀI GÒN</v>
          </cell>
        </row>
        <row r="70">
          <cell r="D70" t="str">
            <v>2221003917</v>
          </cell>
          <cell r="E70" t="str">
            <v>Lâm Hữu</v>
          </cell>
          <cell r="F70" t="str">
            <v>Thiện</v>
          </cell>
          <cell r="G70" t="str">
            <v>06/12/2004</v>
          </cell>
          <cell r="H70" t="str">
            <v>22DKT03</v>
          </cell>
          <cell r="I70" t="str">
            <v>HTHP</v>
          </cell>
          <cell r="J70">
            <v>0.4</v>
          </cell>
          <cell r="K70">
            <v>31310001583531</v>
          </cell>
          <cell r="L70" t="str">
            <v>BIDV</v>
          </cell>
          <cell r="M70" t="str">
            <v>BĂC SÀI GÒN</v>
          </cell>
        </row>
        <row r="71">
          <cell r="D71" t="str">
            <v>2221003930</v>
          </cell>
          <cell r="E71" t="str">
            <v>Trần Nguyễn Anh</v>
          </cell>
          <cell r="F71" t="str">
            <v>Thư</v>
          </cell>
          <cell r="G71" t="str">
            <v>26/11/2004</v>
          </cell>
          <cell r="H71" t="str">
            <v>22DKT04</v>
          </cell>
          <cell r="I71" t="str">
            <v>HTHP</v>
          </cell>
          <cell r="J71">
            <v>0.4</v>
          </cell>
          <cell r="K71">
            <v>31310001583939</v>
          </cell>
          <cell r="L71" t="str">
            <v>BIDV</v>
          </cell>
          <cell r="M71" t="str">
            <v>BĂC SÀI GÒN</v>
          </cell>
        </row>
        <row r="72">
          <cell r="D72" t="str">
            <v>2221000228</v>
          </cell>
          <cell r="E72" t="str">
            <v>Lê Thị Kim</v>
          </cell>
          <cell r="F72" t="str">
            <v>Hiếu</v>
          </cell>
          <cell r="G72" t="str">
            <v>04/04/2004</v>
          </cell>
          <cell r="H72" t="str">
            <v>22DEM01</v>
          </cell>
          <cell r="I72" t="str">
            <v>HTHP</v>
          </cell>
          <cell r="J72">
            <v>0.4</v>
          </cell>
          <cell r="K72">
            <v>31310001575909</v>
          </cell>
          <cell r="L72" t="str">
            <v>BIDV</v>
          </cell>
          <cell r="M72" t="str">
            <v>BĂC SÀI GÒN</v>
          </cell>
        </row>
        <row r="73">
          <cell r="D73" t="str">
            <v>2221004375</v>
          </cell>
          <cell r="E73" t="str">
            <v>Trần Hùng</v>
          </cell>
          <cell r="F73" t="str">
            <v>Cường</v>
          </cell>
          <cell r="G73" t="str">
            <v>06/05/2004</v>
          </cell>
          <cell r="H73" t="str">
            <v>22DLD01</v>
          </cell>
          <cell r="I73" t="str">
            <v>HTHP</v>
          </cell>
          <cell r="J73">
            <v>0.4</v>
          </cell>
          <cell r="K73">
            <v>31310001584084</v>
          </cell>
          <cell r="L73" t="str">
            <v>BIDV</v>
          </cell>
          <cell r="M73" t="str">
            <v>BĂC SÀI GÒN</v>
          </cell>
        </row>
        <row r="74">
          <cell r="D74" t="str">
            <v>2221000299</v>
          </cell>
          <cell r="E74" t="str">
            <v>Nguyễn Quốc</v>
          </cell>
          <cell r="F74" t="str">
            <v>Hải</v>
          </cell>
          <cell r="G74" t="str">
            <v>26/09/2004</v>
          </cell>
          <cell r="H74" t="str">
            <v>22DTL01</v>
          </cell>
          <cell r="I74" t="str">
            <v>HTHP</v>
          </cell>
          <cell r="J74">
            <v>0.5</v>
          </cell>
          <cell r="K74">
            <v>31310001598100</v>
          </cell>
          <cell r="L74" t="str">
            <v>BIDV</v>
          </cell>
          <cell r="M74" t="str">
            <v>BĂC SÀI GÒN</v>
          </cell>
        </row>
        <row r="75">
          <cell r="D75" t="str">
            <v>2221001237</v>
          </cell>
          <cell r="E75" t="str">
            <v>Nguyễn Thị Như</v>
          </cell>
          <cell r="F75" t="str">
            <v>Anh</v>
          </cell>
          <cell r="G75" t="str">
            <v>08/12/2004</v>
          </cell>
          <cell r="H75" t="str">
            <v>22DMA01</v>
          </cell>
          <cell r="I75" t="str">
            <v>HTHP</v>
          </cell>
          <cell r="J75">
            <v>0.5</v>
          </cell>
          <cell r="K75">
            <v>31310001584507</v>
          </cell>
          <cell r="L75" t="str">
            <v>BIDV</v>
          </cell>
          <cell r="M75" t="str">
            <v>BĂC SÀI GÒN</v>
          </cell>
        </row>
        <row r="76">
          <cell r="D76" t="str">
            <v>2221001270</v>
          </cell>
          <cell r="E76" t="str">
            <v>Hoàng Thị Minh</v>
          </cell>
          <cell r="F76" t="str">
            <v>Hải</v>
          </cell>
          <cell r="G76" t="str">
            <v>11/04/2004</v>
          </cell>
          <cell r="H76" t="str">
            <v>22DMA01</v>
          </cell>
          <cell r="I76" t="str">
            <v>HTHP</v>
          </cell>
          <cell r="J76">
            <v>0.5</v>
          </cell>
          <cell r="K76">
            <v>31310001584552</v>
          </cell>
          <cell r="L76" t="str">
            <v>BIDV</v>
          </cell>
          <cell r="M76" t="str">
            <v>BĂC SÀI GÒN</v>
          </cell>
        </row>
        <row r="77">
          <cell r="D77" t="str">
            <v>2221001300</v>
          </cell>
          <cell r="E77" t="str">
            <v>Đào Văn</v>
          </cell>
          <cell r="F77" t="str">
            <v>Kiệt</v>
          </cell>
          <cell r="G77" t="str">
            <v>10/05/2004</v>
          </cell>
          <cell r="H77" t="str">
            <v>22DMA01</v>
          </cell>
          <cell r="I77" t="str">
            <v>HTHP</v>
          </cell>
          <cell r="J77">
            <v>0.4</v>
          </cell>
          <cell r="K77">
            <v>31310001584631</v>
          </cell>
          <cell r="L77" t="str">
            <v>BIDV</v>
          </cell>
          <cell r="M77" t="str">
            <v>BĂC SÀI GÒN</v>
          </cell>
        </row>
        <row r="78">
          <cell r="D78" t="str">
            <v>2221001428</v>
          </cell>
          <cell r="E78" t="str">
            <v>Trần Thị</v>
          </cell>
          <cell r="F78" t="str">
            <v>Thuý</v>
          </cell>
          <cell r="G78" t="str">
            <v>07/11/2004</v>
          </cell>
          <cell r="H78" t="str">
            <v>22DMA01</v>
          </cell>
          <cell r="I78" t="str">
            <v>HTHP</v>
          </cell>
          <cell r="J78">
            <v>0.5</v>
          </cell>
          <cell r="K78">
            <v>31310001584932</v>
          </cell>
          <cell r="L78" t="str">
            <v>BIDV</v>
          </cell>
          <cell r="M78" t="str">
            <v>BĂC SÀI GÒN</v>
          </cell>
        </row>
        <row r="79">
          <cell r="D79" t="str">
            <v>2221001298</v>
          </cell>
          <cell r="E79" t="str">
            <v>Nguyễn Văn</v>
          </cell>
          <cell r="F79" t="str">
            <v>Khởi</v>
          </cell>
          <cell r="G79" t="str">
            <v>02/02/2004</v>
          </cell>
          <cell r="H79" t="str">
            <v>22DMA01</v>
          </cell>
          <cell r="I79" t="str">
            <v>HTHP</v>
          </cell>
          <cell r="J79">
            <v>0.4</v>
          </cell>
          <cell r="K79">
            <v>31310001584613</v>
          </cell>
          <cell r="L79" t="str">
            <v>BIDV</v>
          </cell>
          <cell r="M79" t="str">
            <v>BĂC SÀI GÒN</v>
          </cell>
        </row>
        <row r="80">
          <cell r="D80" t="str">
            <v>2221001244</v>
          </cell>
          <cell r="E80" t="str">
            <v>Dương Ngọc</v>
          </cell>
          <cell r="F80" t="str">
            <v>Châu</v>
          </cell>
          <cell r="G80" t="str">
            <v>18/01/2004</v>
          </cell>
          <cell r="H80" t="str">
            <v>22DMA02</v>
          </cell>
          <cell r="I80" t="str">
            <v>HTHP</v>
          </cell>
          <cell r="J80">
            <v>0.5</v>
          </cell>
          <cell r="K80">
            <v>31310001585069</v>
          </cell>
          <cell r="L80" t="str">
            <v>BIDV</v>
          </cell>
          <cell r="M80" t="str">
            <v>BĂC SÀI GÒN</v>
          </cell>
        </row>
        <row r="81">
          <cell r="D81" t="str">
            <v>2221001307</v>
          </cell>
          <cell r="E81" t="str">
            <v>Lê Thị Nhã</v>
          </cell>
          <cell r="F81" t="str">
            <v>Linh</v>
          </cell>
          <cell r="G81" t="str">
            <v>23/07/2004</v>
          </cell>
          <cell r="H81" t="str">
            <v>22DMA02</v>
          </cell>
          <cell r="I81" t="str">
            <v>HTHP</v>
          </cell>
          <cell r="J81">
            <v>0.4</v>
          </cell>
          <cell r="K81">
            <v>31310001585184</v>
          </cell>
          <cell r="L81" t="str">
            <v>BIDV</v>
          </cell>
          <cell r="M81" t="str">
            <v>BĂC SÀI GÒN</v>
          </cell>
        </row>
        <row r="82">
          <cell r="D82" t="str">
            <v>2221001317</v>
          </cell>
          <cell r="E82" t="str">
            <v>Trần Thảo</v>
          </cell>
          <cell r="F82" t="str">
            <v>Linh</v>
          </cell>
          <cell r="G82" t="str">
            <v>10/06/2004</v>
          </cell>
          <cell r="H82" t="str">
            <v>22DMA03</v>
          </cell>
          <cell r="I82" t="str">
            <v>HTHP</v>
          </cell>
          <cell r="J82">
            <v>0.4</v>
          </cell>
          <cell r="K82">
            <v>31310001585731</v>
          </cell>
          <cell r="L82" t="str">
            <v>BIDV</v>
          </cell>
          <cell r="M82" t="str">
            <v>BĂC SÀI GÒN</v>
          </cell>
        </row>
        <row r="83">
          <cell r="D83" t="str">
            <v>2221001430</v>
          </cell>
          <cell r="E83" t="str">
            <v>Lương Thị Thu</v>
          </cell>
          <cell r="F83" t="str">
            <v>Thủy</v>
          </cell>
          <cell r="G83" t="str">
            <v>21/07/2004</v>
          </cell>
          <cell r="H83" t="str">
            <v>22DMA04</v>
          </cell>
          <cell r="I83" t="str">
            <v>HTHP</v>
          </cell>
          <cell r="J83">
            <v>0.4</v>
          </cell>
          <cell r="K83">
            <v>31310001586424</v>
          </cell>
          <cell r="L83" t="str">
            <v>BIDV</v>
          </cell>
          <cell r="M83" t="str">
            <v>BĂC SÀI GÒN</v>
          </cell>
        </row>
        <row r="84">
          <cell r="D84" t="str">
            <v>2221001264</v>
          </cell>
          <cell r="E84" t="str">
            <v>Nguyễn Thuỳ</v>
          </cell>
          <cell r="F84" t="str">
            <v>Duyên</v>
          </cell>
          <cell r="G84" t="str">
            <v>16/06/2004</v>
          </cell>
          <cell r="H84" t="str">
            <v>22DMA05</v>
          </cell>
          <cell r="I84" t="str">
            <v>HTHP</v>
          </cell>
          <cell r="J84">
            <v>0.4</v>
          </cell>
          <cell r="K84">
            <v>31310001586585</v>
          </cell>
          <cell r="L84" t="str">
            <v>BIDV</v>
          </cell>
          <cell r="M84" t="str">
            <v>BĂC SÀI GÒN</v>
          </cell>
        </row>
        <row r="85">
          <cell r="D85" t="str">
            <v>2221001372</v>
          </cell>
          <cell r="E85" t="str">
            <v>Huỳnh Hồng</v>
          </cell>
          <cell r="F85" t="str">
            <v>Nhung</v>
          </cell>
          <cell r="G85" t="str">
            <v>29/04/2004</v>
          </cell>
          <cell r="H85" t="str">
            <v>22DMA05</v>
          </cell>
          <cell r="I85" t="str">
            <v>HTHP</v>
          </cell>
          <cell r="J85">
            <v>0.5</v>
          </cell>
          <cell r="K85">
            <v>31310001586664</v>
          </cell>
          <cell r="L85" t="str">
            <v>BIDV</v>
          </cell>
          <cell r="M85" t="str">
            <v>BĂC SÀI GÒN</v>
          </cell>
        </row>
        <row r="86">
          <cell r="D86" t="str">
            <v>2221001374</v>
          </cell>
          <cell r="E86" t="str">
            <v>Nguyễn Võ Mỹ</v>
          </cell>
          <cell r="F86" t="str">
            <v>Nữ</v>
          </cell>
          <cell r="G86" t="str">
            <v>07/09/2004</v>
          </cell>
          <cell r="H86" t="str">
            <v>22DMA05</v>
          </cell>
          <cell r="I86" t="str">
            <v>HTHP</v>
          </cell>
          <cell r="J86">
            <v>0.4</v>
          </cell>
          <cell r="K86">
            <v>31310001586673</v>
          </cell>
          <cell r="L86" t="str">
            <v>BIDV</v>
          </cell>
          <cell r="M86" t="str">
            <v>BĂC SÀI GÒN</v>
          </cell>
        </row>
        <row r="87">
          <cell r="D87" t="str">
            <v>2221001414</v>
          </cell>
          <cell r="E87" t="str">
            <v>Hồ Thị Xuân</v>
          </cell>
          <cell r="F87" t="str">
            <v>Thời</v>
          </cell>
          <cell r="G87" t="str">
            <v>10/01/2004</v>
          </cell>
          <cell r="H87" t="str">
            <v>22DMA05</v>
          </cell>
          <cell r="I87" t="str">
            <v>HTHP</v>
          </cell>
          <cell r="J87">
            <v>0.4</v>
          </cell>
          <cell r="K87">
            <v>31310001586725</v>
          </cell>
          <cell r="L87" t="str">
            <v>BIDV</v>
          </cell>
          <cell r="M87" t="str">
            <v>BĂC SÀI GÒN</v>
          </cell>
        </row>
        <row r="88">
          <cell r="D88" t="str">
            <v>2221000049</v>
          </cell>
          <cell r="E88" t="str">
            <v>Phạm Chí</v>
          </cell>
          <cell r="F88" t="str">
            <v>Hào</v>
          </cell>
          <cell r="G88" t="str">
            <v>25/05/2004</v>
          </cell>
          <cell r="H88" t="str">
            <v>22DTA02</v>
          </cell>
          <cell r="I88" t="str">
            <v>HTHP</v>
          </cell>
          <cell r="J88">
            <v>0.5</v>
          </cell>
          <cell r="K88">
            <v>31310001591729</v>
          </cell>
          <cell r="L88" t="str">
            <v>BIDV</v>
          </cell>
          <cell r="M88" t="str">
            <v>BĂC SÀI GÒN</v>
          </cell>
        </row>
        <row r="89">
          <cell r="D89" t="str">
            <v>2221000086</v>
          </cell>
          <cell r="E89" t="str">
            <v>Trần Thị Trúc</v>
          </cell>
          <cell r="F89" t="str">
            <v>Linh</v>
          </cell>
          <cell r="G89" t="str">
            <v>20/07/2004</v>
          </cell>
          <cell r="H89" t="str">
            <v>22DTA02</v>
          </cell>
          <cell r="I89" t="str">
            <v>HTHP</v>
          </cell>
          <cell r="J89">
            <v>0.4</v>
          </cell>
          <cell r="K89">
            <v>31310001591844</v>
          </cell>
          <cell r="L89" t="str">
            <v>BIDV</v>
          </cell>
          <cell r="M89" t="str">
            <v>BĂC SÀI GÒN</v>
          </cell>
        </row>
        <row r="90">
          <cell r="D90" t="str">
            <v>2221000154</v>
          </cell>
          <cell r="E90" t="str">
            <v>Trần Anh</v>
          </cell>
          <cell r="F90" t="str">
            <v>Thơ</v>
          </cell>
          <cell r="G90" t="str">
            <v>12/02/2004</v>
          </cell>
          <cell r="H90" t="str">
            <v>22DTA02</v>
          </cell>
          <cell r="I90" t="str">
            <v>HTHP</v>
          </cell>
          <cell r="J90">
            <v>0.5</v>
          </cell>
          <cell r="K90">
            <v>31310001592050</v>
          </cell>
          <cell r="L90" t="str">
            <v>BIDV</v>
          </cell>
          <cell r="M90" t="str">
            <v>BĂC SÀI GÒN</v>
          </cell>
        </row>
        <row r="91">
          <cell r="D91" t="str">
            <v>2221000018</v>
          </cell>
          <cell r="E91" t="str">
            <v>Trần Vũ Vân</v>
          </cell>
          <cell r="F91" t="str">
            <v>Anh</v>
          </cell>
          <cell r="G91" t="str">
            <v>06/11/2004</v>
          </cell>
          <cell r="H91" t="str">
            <v>22DTA03</v>
          </cell>
          <cell r="I91" t="str">
            <v>HTHP</v>
          </cell>
          <cell r="J91">
            <v>0.5</v>
          </cell>
          <cell r="K91">
            <v>31310001592157</v>
          </cell>
          <cell r="L91" t="str">
            <v>BIDV</v>
          </cell>
          <cell r="M91" t="str">
            <v>BĂC SÀI GÒN</v>
          </cell>
        </row>
        <row r="92">
          <cell r="D92" t="str">
            <v>2221000043</v>
          </cell>
          <cell r="E92" t="str">
            <v>Nguyễn Thị Ngọc</v>
          </cell>
          <cell r="F92" t="str">
            <v>Hải</v>
          </cell>
          <cell r="G92" t="str">
            <v>22/10/2004</v>
          </cell>
          <cell r="H92" t="str">
            <v>22DTA04</v>
          </cell>
          <cell r="I92" t="str">
            <v>HTHP</v>
          </cell>
          <cell r="J92">
            <v>0.4</v>
          </cell>
          <cell r="K92">
            <v>31310001592759</v>
          </cell>
          <cell r="L92" t="str">
            <v>BIDV</v>
          </cell>
          <cell r="M92" t="str">
            <v>BĂC SÀI GÒN</v>
          </cell>
        </row>
        <row r="93">
          <cell r="D93" t="str">
            <v>2221000082</v>
          </cell>
          <cell r="E93" t="str">
            <v>Mai Mỹ</v>
          </cell>
          <cell r="F93" t="str">
            <v>Linh</v>
          </cell>
          <cell r="G93" t="str">
            <v>09/04/2004</v>
          </cell>
          <cell r="H93" t="str">
            <v>22DTA04</v>
          </cell>
          <cell r="I93" t="str">
            <v>HTHP</v>
          </cell>
          <cell r="J93">
            <v>0.4</v>
          </cell>
          <cell r="K93">
            <v>31310001592856</v>
          </cell>
          <cell r="L93" t="str">
            <v>BIDV</v>
          </cell>
          <cell r="M93" t="str">
            <v>BĂC SÀI GÒN</v>
          </cell>
        </row>
        <row r="94">
          <cell r="D94" t="str">
            <v>2221000357</v>
          </cell>
          <cell r="E94" t="str">
            <v>Lữ Nguyễn Tài</v>
          </cell>
          <cell r="F94" t="str">
            <v>Anh</v>
          </cell>
          <cell r="G94" t="str">
            <v>07/01/2004</v>
          </cell>
          <cell r="H94" t="str">
            <v>22DQT01</v>
          </cell>
          <cell r="I94" t="str">
            <v>HTHP</v>
          </cell>
          <cell r="J94">
            <v>0.4</v>
          </cell>
          <cell r="K94">
            <v>31310001586840</v>
          </cell>
          <cell r="L94" t="str">
            <v>BIDV</v>
          </cell>
          <cell r="M94" t="str">
            <v>BĂC SÀI GÒN</v>
          </cell>
        </row>
        <row r="95">
          <cell r="D95" t="str">
            <v>2221000467</v>
          </cell>
          <cell r="E95" t="str">
            <v>Võ Phước</v>
          </cell>
          <cell r="F95" t="str">
            <v>Hào</v>
          </cell>
          <cell r="G95" t="str">
            <v>19/01/2004</v>
          </cell>
          <cell r="H95" t="str">
            <v>22DQT01</v>
          </cell>
          <cell r="I95" t="str">
            <v>HTHP</v>
          </cell>
          <cell r="J95">
            <v>0.4</v>
          </cell>
          <cell r="K95">
            <v>31310001586983</v>
          </cell>
          <cell r="L95" t="str">
            <v>BIDV</v>
          </cell>
          <cell r="M95" t="str">
            <v>BĂC SÀI GÒN</v>
          </cell>
        </row>
        <row r="96">
          <cell r="D96" t="str">
            <v>2221000783</v>
          </cell>
          <cell r="E96" t="str">
            <v>Phạm Ngọc Như</v>
          </cell>
          <cell r="F96" t="str">
            <v>Tuyền</v>
          </cell>
          <cell r="G96" t="str">
            <v>09/06/2004</v>
          </cell>
          <cell r="H96" t="str">
            <v>22DQT01</v>
          </cell>
          <cell r="I96" t="str">
            <v>HTHP</v>
          </cell>
          <cell r="J96">
            <v>0.4</v>
          </cell>
          <cell r="K96">
            <v>31310001587302</v>
          </cell>
          <cell r="L96" t="str">
            <v>BIDV</v>
          </cell>
          <cell r="M96" t="str">
            <v>BĂC SÀI GÒN</v>
          </cell>
        </row>
        <row r="97">
          <cell r="D97" t="str">
            <v>2221000530</v>
          </cell>
          <cell r="E97" t="str">
            <v>Nguyễn Thị Hoàng</v>
          </cell>
          <cell r="F97" t="str">
            <v>Liên</v>
          </cell>
          <cell r="G97" t="str">
            <v>30/07/2004</v>
          </cell>
          <cell r="H97" t="str">
            <v>22DQT02</v>
          </cell>
          <cell r="I97" t="str">
            <v>HTHP</v>
          </cell>
          <cell r="J97">
            <v>0.5</v>
          </cell>
          <cell r="K97">
            <v>31310001587649</v>
          </cell>
          <cell r="L97" t="str">
            <v>BIDV</v>
          </cell>
          <cell r="M97" t="str">
            <v>BĂC SÀI GÒN</v>
          </cell>
        </row>
        <row r="98">
          <cell r="D98" t="str">
            <v>2221000774</v>
          </cell>
          <cell r="E98" t="str">
            <v>Nguyễn Bá Việt</v>
          </cell>
          <cell r="F98" t="str">
            <v>Tuấn</v>
          </cell>
          <cell r="G98" t="str">
            <v>02/12/2004</v>
          </cell>
          <cell r="H98" t="str">
            <v>22DQT02</v>
          </cell>
          <cell r="I98" t="str">
            <v>HTHP</v>
          </cell>
          <cell r="J98">
            <v>0.4</v>
          </cell>
          <cell r="K98">
            <v>31310001587825</v>
          </cell>
          <cell r="L98" t="str">
            <v>BIDV</v>
          </cell>
          <cell r="M98" t="str">
            <v>BĂC SÀI GÒN</v>
          </cell>
        </row>
        <row r="99">
          <cell r="D99" t="str">
            <v>2221000793</v>
          </cell>
          <cell r="E99" t="str">
            <v>Nguyễn Thị Thùy</v>
          </cell>
          <cell r="F99" t="str">
            <v>Vân</v>
          </cell>
          <cell r="G99" t="str">
            <v>02/10/2004</v>
          </cell>
          <cell r="H99" t="str">
            <v>22DQT02</v>
          </cell>
          <cell r="I99" t="str">
            <v>HTHP</v>
          </cell>
          <cell r="J99">
            <v>0.5</v>
          </cell>
          <cell r="K99">
            <v>31310001587843</v>
          </cell>
          <cell r="L99" t="str">
            <v>BIDV</v>
          </cell>
          <cell r="M99" t="str">
            <v>BĂC SÀI GÒN</v>
          </cell>
        </row>
        <row r="100">
          <cell r="D100" t="str">
            <v>2221000634</v>
          </cell>
          <cell r="E100" t="str">
            <v>Phan Thị Phi</v>
          </cell>
          <cell r="F100" t="str">
            <v>Nhung</v>
          </cell>
          <cell r="G100" t="str">
            <v>05/08/2004</v>
          </cell>
          <cell r="H100" t="str">
            <v>22DQT03</v>
          </cell>
          <cell r="I100" t="str">
            <v>HTHP</v>
          </cell>
          <cell r="J100">
            <v>0.5</v>
          </cell>
          <cell r="K100">
            <v>31310001588138</v>
          </cell>
          <cell r="L100" t="str">
            <v>BIDV</v>
          </cell>
          <cell r="M100" t="str">
            <v>BĂC SÀI GÒN</v>
          </cell>
        </row>
        <row r="101">
          <cell r="D101" t="str">
            <v>2221000776</v>
          </cell>
          <cell r="E101" t="str">
            <v>Phạm Anh</v>
          </cell>
          <cell r="F101" t="str">
            <v>Tuấn</v>
          </cell>
          <cell r="G101" t="str">
            <v>22/07/2004</v>
          </cell>
          <cell r="H101" t="str">
            <v>22DQT03</v>
          </cell>
          <cell r="I101" t="str">
            <v>HTHP</v>
          </cell>
          <cell r="J101">
            <v>0.4</v>
          </cell>
          <cell r="K101">
            <v>31310001588350</v>
          </cell>
          <cell r="L101" t="str">
            <v>BIDV</v>
          </cell>
          <cell r="M101" t="str">
            <v>BĂC SÀI GÒN</v>
          </cell>
        </row>
        <row r="102">
          <cell r="D102" t="str">
            <v>2221000781</v>
          </cell>
          <cell r="E102" t="str">
            <v>Nguyễn Tấn Kim</v>
          </cell>
          <cell r="F102" t="str">
            <v>Tuyền</v>
          </cell>
          <cell r="G102" t="str">
            <v>26/07/2004</v>
          </cell>
          <cell r="H102" t="str">
            <v>22DQT03</v>
          </cell>
          <cell r="I102" t="str">
            <v>HTHP</v>
          </cell>
          <cell r="J102">
            <v>0.4</v>
          </cell>
          <cell r="K102">
            <v>31310001588369</v>
          </cell>
          <cell r="L102" t="str">
            <v>BIDV</v>
          </cell>
          <cell r="M102" t="str">
            <v>BĂC SÀI GÒN</v>
          </cell>
        </row>
        <row r="103">
          <cell r="D103" t="str">
            <v>2221000385</v>
          </cell>
          <cell r="E103" t="str">
            <v>Dương Thị Ngọc</v>
          </cell>
          <cell r="F103" t="str">
            <v>Bích</v>
          </cell>
          <cell r="G103" t="str">
            <v>02/09/2004</v>
          </cell>
          <cell r="H103" t="str">
            <v>22DQT04</v>
          </cell>
          <cell r="I103" t="str">
            <v>HTHP</v>
          </cell>
          <cell r="J103">
            <v>0.4</v>
          </cell>
          <cell r="K103">
            <v>31310001588493</v>
          </cell>
          <cell r="L103" t="str">
            <v>BIDV</v>
          </cell>
          <cell r="M103" t="str">
            <v>BĂC SÀI GÒN</v>
          </cell>
        </row>
        <row r="104">
          <cell r="D104" t="str">
            <v>2221000393</v>
          </cell>
          <cell r="E104" t="str">
            <v>Nguyễn Thị Tuyết</v>
          </cell>
          <cell r="F104" t="str">
            <v>Chi</v>
          </cell>
          <cell r="G104" t="str">
            <v>31/01/2004</v>
          </cell>
          <cell r="H104" t="str">
            <v>22DQT04</v>
          </cell>
          <cell r="I104" t="str">
            <v>HTHP</v>
          </cell>
          <cell r="J104">
            <v>0.4</v>
          </cell>
          <cell r="K104">
            <v>31310001588509</v>
          </cell>
          <cell r="L104" t="str">
            <v>BIDV</v>
          </cell>
          <cell r="M104" t="str">
            <v>BĂC SÀI GÒN</v>
          </cell>
        </row>
        <row r="105">
          <cell r="D105" t="str">
            <v>2221000403</v>
          </cell>
          <cell r="E105" t="str">
            <v>Đổ Thành</v>
          </cell>
          <cell r="F105" t="str">
            <v>Đạt</v>
          </cell>
          <cell r="G105" t="str">
            <v>19/10/2004</v>
          </cell>
          <cell r="H105" t="str">
            <v>22DQT04</v>
          </cell>
          <cell r="I105" t="str">
            <v>HTHP</v>
          </cell>
          <cell r="J105">
            <v>0.4</v>
          </cell>
          <cell r="K105">
            <v>31310001588545</v>
          </cell>
          <cell r="L105" t="str">
            <v>BIDV</v>
          </cell>
          <cell r="M105" t="str">
            <v>BĂC SÀI GÒN</v>
          </cell>
        </row>
        <row r="106">
          <cell r="D106" t="str">
            <v>2221000576</v>
          </cell>
          <cell r="E106" t="str">
            <v>Võ Thị Quỳnh</v>
          </cell>
          <cell r="F106" t="str">
            <v>Nga</v>
          </cell>
          <cell r="G106" t="str">
            <v>23/06/2004</v>
          </cell>
          <cell r="H106" t="str">
            <v>22DQT05</v>
          </cell>
          <cell r="I106" t="str">
            <v>HTHP</v>
          </cell>
          <cell r="J106">
            <v>0.4</v>
          </cell>
          <cell r="K106">
            <v>31310001589131</v>
          </cell>
          <cell r="L106" t="str">
            <v>BIDV</v>
          </cell>
          <cell r="M106" t="str">
            <v>BĂC SÀI GÒN</v>
          </cell>
        </row>
        <row r="107">
          <cell r="D107" t="str">
            <v>2221000538</v>
          </cell>
          <cell r="E107" t="str">
            <v>Nguyễn Thùy</v>
          </cell>
          <cell r="F107" t="str">
            <v>Linh</v>
          </cell>
          <cell r="G107" t="str">
            <v>28/02/2004</v>
          </cell>
          <cell r="H107" t="str">
            <v>22DQT05</v>
          </cell>
          <cell r="I107" t="str">
            <v>HTHP</v>
          </cell>
          <cell r="J107">
            <v>0.4</v>
          </cell>
          <cell r="K107">
            <v>31310001589089</v>
          </cell>
          <cell r="L107" t="str">
            <v>BIDV</v>
          </cell>
          <cell r="M107" t="str">
            <v>BĂC SÀI GÒN</v>
          </cell>
        </row>
        <row r="108">
          <cell r="D108" t="str">
            <v>2221000371</v>
          </cell>
          <cell r="E108" t="str">
            <v>Phạm Thị Hoàng</v>
          </cell>
          <cell r="F108" t="str">
            <v>Anh</v>
          </cell>
          <cell r="G108" t="str">
            <v>02/03/2004</v>
          </cell>
          <cell r="H108" t="str">
            <v>22DQT08</v>
          </cell>
          <cell r="I108" t="str">
            <v>HTHP</v>
          </cell>
          <cell r="J108">
            <v>0.4</v>
          </cell>
          <cell r="K108">
            <v>31310001590364</v>
          </cell>
          <cell r="L108" t="str">
            <v>BIDV</v>
          </cell>
          <cell r="M108" t="str">
            <v>BĂC SÀI GÒN</v>
          </cell>
        </row>
        <row r="109">
          <cell r="D109" t="str">
            <v>2221000639</v>
          </cell>
          <cell r="E109" t="str">
            <v>Lê Minh</v>
          </cell>
          <cell r="F109" t="str">
            <v>Phát</v>
          </cell>
          <cell r="G109" t="str">
            <v>22/05/2004</v>
          </cell>
          <cell r="H109" t="str">
            <v>22DQT08</v>
          </cell>
          <cell r="I109" t="str">
            <v>HTHP</v>
          </cell>
          <cell r="J109">
            <v>0.4</v>
          </cell>
          <cell r="K109">
            <v>31310001590656</v>
          </cell>
          <cell r="L109" t="str">
            <v>BIDV</v>
          </cell>
          <cell r="M109" t="str">
            <v>BĂC SÀI GÒN</v>
          </cell>
        </row>
        <row r="110">
          <cell r="D110" t="str">
            <v>2221000643</v>
          </cell>
          <cell r="E110" t="str">
            <v>Trần Quang</v>
          </cell>
          <cell r="F110" t="str">
            <v>Phú</v>
          </cell>
          <cell r="G110" t="str">
            <v>15/10/2004</v>
          </cell>
          <cell r="H110" t="str">
            <v>22DQT08</v>
          </cell>
          <cell r="I110" t="str">
            <v>HTHP</v>
          </cell>
          <cell r="J110">
            <v>0.4</v>
          </cell>
          <cell r="K110">
            <v>31310001590674</v>
          </cell>
          <cell r="L110" t="str">
            <v>BIDV</v>
          </cell>
          <cell r="M110" t="str">
            <v>BĂC SÀI GÒN</v>
          </cell>
        </row>
        <row r="111">
          <cell r="D111" t="str">
            <v>2221000735</v>
          </cell>
          <cell r="E111" t="str">
            <v>Lại Huỳnh Lan</v>
          </cell>
          <cell r="F111" t="str">
            <v>Tiên</v>
          </cell>
          <cell r="G111" t="str">
            <v>07/10/2004</v>
          </cell>
          <cell r="H111" t="str">
            <v>22DQT08</v>
          </cell>
          <cell r="I111" t="str">
            <v>HTHP</v>
          </cell>
          <cell r="J111">
            <v>0.5</v>
          </cell>
          <cell r="K111">
            <v>31310001590771</v>
          </cell>
          <cell r="L111" t="str">
            <v>BIDV</v>
          </cell>
          <cell r="M111" t="str">
            <v>BĂC SÀI GÒN</v>
          </cell>
        </row>
        <row r="112">
          <cell r="D112" t="str">
            <v>2221000726</v>
          </cell>
          <cell r="E112" t="str">
            <v>Nguyễn Thanh</v>
          </cell>
          <cell r="F112" t="str">
            <v>Thúy</v>
          </cell>
          <cell r="G112" t="str">
            <v>07/06/2004</v>
          </cell>
          <cell r="H112" t="str">
            <v>22DQT09</v>
          </cell>
          <cell r="I112" t="str">
            <v>HTHP</v>
          </cell>
          <cell r="J112">
            <v>0.4</v>
          </cell>
          <cell r="K112">
            <v>31310001591075</v>
          </cell>
          <cell r="L112" t="str">
            <v>BIDV</v>
          </cell>
          <cell r="M112" t="str">
            <v>BĂC SÀI GÒN</v>
          </cell>
        </row>
        <row r="113">
          <cell r="D113" t="str">
            <v>2221002882</v>
          </cell>
          <cell r="E113" t="str">
            <v>Nguyễn Nìm Minh</v>
          </cell>
          <cell r="F113" t="str">
            <v>Anh</v>
          </cell>
          <cell r="G113" t="str">
            <v>12/06/2004</v>
          </cell>
          <cell r="H113" t="str">
            <v>22DTC06</v>
          </cell>
          <cell r="I113" t="str">
            <v>HTHP</v>
          </cell>
          <cell r="J113">
            <v>0.5</v>
          </cell>
          <cell r="K113">
            <v>31310001595721</v>
          </cell>
          <cell r="L113" t="str">
            <v>BIDV</v>
          </cell>
          <cell r="M113" t="str">
            <v>BĂC SÀI GÒN</v>
          </cell>
        </row>
        <row r="114">
          <cell r="D114" t="str">
            <v>2221002950</v>
          </cell>
          <cell r="E114" t="str">
            <v>Nguyễn Thị Mỹ</v>
          </cell>
          <cell r="F114" t="str">
            <v>Duyên</v>
          </cell>
          <cell r="G114" t="str">
            <v>06/03/2004</v>
          </cell>
          <cell r="H114" t="str">
            <v>22DTC06</v>
          </cell>
          <cell r="I114" t="str">
            <v>HTHP</v>
          </cell>
          <cell r="J114">
            <v>0.4</v>
          </cell>
          <cell r="K114">
            <v>31310001595785</v>
          </cell>
          <cell r="L114" t="str">
            <v>BIDV</v>
          </cell>
          <cell r="M114" t="str">
            <v>BĂC SÀI GÒN</v>
          </cell>
        </row>
        <row r="115">
          <cell r="D115" t="str">
            <v>2221003170</v>
          </cell>
          <cell r="E115" t="str">
            <v>Lê Thị Quỳnh</v>
          </cell>
          <cell r="F115" t="str">
            <v>Như</v>
          </cell>
          <cell r="G115" t="str">
            <v>01/09/2004</v>
          </cell>
          <cell r="H115" t="str">
            <v>22DTC06</v>
          </cell>
          <cell r="I115" t="str">
            <v>HTHP</v>
          </cell>
          <cell r="J115">
            <v>0.5</v>
          </cell>
          <cell r="K115">
            <v>31310001595989</v>
          </cell>
          <cell r="L115" t="str">
            <v>BIDV</v>
          </cell>
          <cell r="M115" t="str">
            <v>BĂC SÀI GÒN</v>
          </cell>
        </row>
        <row r="116">
          <cell r="D116" t="str">
            <v>2221003247</v>
          </cell>
          <cell r="E116" t="str">
            <v>Nguyễn Trần Thị Thu</v>
          </cell>
          <cell r="F116" t="str">
            <v>Thảo</v>
          </cell>
          <cell r="G116" t="str">
            <v>22/12/2004</v>
          </cell>
          <cell r="H116" t="str">
            <v>22DTC06</v>
          </cell>
          <cell r="I116" t="str">
            <v>HTHP</v>
          </cell>
          <cell r="J116">
            <v>0.5</v>
          </cell>
          <cell r="K116">
            <v>31310001596025</v>
          </cell>
          <cell r="L116" t="str">
            <v>BIDV</v>
          </cell>
          <cell r="M116" t="str">
            <v>BĂC SÀI GÒN</v>
          </cell>
        </row>
        <row r="117">
          <cell r="D117" t="str">
            <v>2221003242</v>
          </cell>
          <cell r="E117" t="str">
            <v>Lê Đức</v>
          </cell>
          <cell r="F117" t="str">
            <v>Thanh</v>
          </cell>
          <cell r="G117" t="str">
            <v>08/06/2004</v>
          </cell>
          <cell r="H117" t="str">
            <v>22DTC07</v>
          </cell>
          <cell r="I117" t="str">
            <v>HTHP</v>
          </cell>
          <cell r="J117">
            <v>0.5</v>
          </cell>
          <cell r="K117">
            <v>31310001596520</v>
          </cell>
          <cell r="L117" t="str">
            <v>BIDV</v>
          </cell>
          <cell r="M117" t="str">
            <v>BĂC SÀI GÒN</v>
          </cell>
        </row>
        <row r="118">
          <cell r="D118" t="str">
            <v>2221002986</v>
          </cell>
          <cell r="E118" t="str">
            <v>Nguyễn Thị Mỹ</v>
          </cell>
          <cell r="F118" t="str">
            <v>Hạnh</v>
          </cell>
          <cell r="G118" t="str">
            <v>31/01/2004</v>
          </cell>
          <cell r="H118" t="str">
            <v>22DTC08</v>
          </cell>
          <cell r="I118" t="str">
            <v>HTHP</v>
          </cell>
          <cell r="J118">
            <v>0.5</v>
          </cell>
          <cell r="K118">
            <v>31310001596894</v>
          </cell>
          <cell r="L118" t="str">
            <v>BIDV</v>
          </cell>
          <cell r="M118" t="str">
            <v>BĂC SÀI GÒN</v>
          </cell>
        </row>
        <row r="119">
          <cell r="D119" t="str">
            <v>2221002958</v>
          </cell>
          <cell r="E119" t="str">
            <v>Y Minh</v>
          </cell>
          <cell r="F119" t="str">
            <v>Gô</v>
          </cell>
          <cell r="G119" t="str">
            <v>20/11/2004</v>
          </cell>
          <cell r="H119" t="str">
            <v>22DTC09</v>
          </cell>
          <cell r="I119" t="str">
            <v>HTHP</v>
          </cell>
          <cell r="J119">
            <v>0.4</v>
          </cell>
          <cell r="K119">
            <v>31310001597383</v>
          </cell>
          <cell r="L119" t="str">
            <v>BIDV</v>
          </cell>
          <cell r="M119" t="str">
            <v>BĂC SÀI GÒN</v>
          </cell>
        </row>
        <row r="120">
          <cell r="D120" t="str">
            <v>2221003092</v>
          </cell>
          <cell r="E120" t="str">
            <v>Nguyễn Kha</v>
          </cell>
          <cell r="F120" t="str">
            <v>Mơ</v>
          </cell>
          <cell r="G120" t="str">
            <v>11/05/2004</v>
          </cell>
          <cell r="H120" t="str">
            <v>22DTC09</v>
          </cell>
          <cell r="I120" t="str">
            <v>HTHP</v>
          </cell>
          <cell r="J120">
            <v>0.4</v>
          </cell>
          <cell r="K120">
            <v>31310001597505</v>
          </cell>
          <cell r="L120" t="str">
            <v>BIDV</v>
          </cell>
          <cell r="M120" t="str">
            <v>BĂC SÀI GÒN</v>
          </cell>
        </row>
        <row r="121">
          <cell r="D121" t="str">
            <v>2221003398</v>
          </cell>
          <cell r="E121" t="str">
            <v>Quách Thị Bảo</v>
          </cell>
          <cell r="F121" t="str">
            <v>Yến</v>
          </cell>
          <cell r="G121" t="str">
            <v>13/05/2004</v>
          </cell>
          <cell r="H121" t="str">
            <v>22DTC10</v>
          </cell>
          <cell r="I121" t="str">
            <v>HTHP</v>
          </cell>
          <cell r="J121">
            <v>0.4</v>
          </cell>
          <cell r="K121">
            <v>31310001598021</v>
          </cell>
          <cell r="L121" t="str">
            <v>BIDV</v>
          </cell>
          <cell r="M121" t="str">
            <v>BĂC SÀI GÒN</v>
          </cell>
        </row>
        <row r="122">
          <cell r="D122" t="str">
            <v>2221002049</v>
          </cell>
          <cell r="E122" t="str">
            <v>Phạm Mỹ</v>
          </cell>
          <cell r="F122" t="str">
            <v>Tâm</v>
          </cell>
          <cell r="G122" t="str">
            <v>17/08/2004</v>
          </cell>
          <cell r="H122" t="str">
            <v>22DKB01</v>
          </cell>
          <cell r="I122" t="str">
            <v>HTHP</v>
          </cell>
          <cell r="J122">
            <v>0.4</v>
          </cell>
          <cell r="K122">
            <v>31310001579105</v>
          </cell>
          <cell r="L122" t="str">
            <v>BIDV</v>
          </cell>
          <cell r="M122" t="str">
            <v>BĂC SÀI GÒN</v>
          </cell>
        </row>
        <row r="123">
          <cell r="D123" t="str">
            <v>2221002051</v>
          </cell>
          <cell r="E123" t="str">
            <v>Trần Thị Hồng</v>
          </cell>
          <cell r="F123" t="str">
            <v>Thắm</v>
          </cell>
          <cell r="G123" t="str">
            <v>09/04/2004</v>
          </cell>
          <cell r="H123" t="str">
            <v>22DKB01</v>
          </cell>
          <cell r="I123" t="str">
            <v>HTHP</v>
          </cell>
          <cell r="J123">
            <v>0.5</v>
          </cell>
          <cell r="K123">
            <v>31310001579114</v>
          </cell>
          <cell r="L123" t="str">
            <v>BIDV</v>
          </cell>
          <cell r="M123" t="str">
            <v>BĂC SÀI GÒN</v>
          </cell>
        </row>
        <row r="124">
          <cell r="D124" t="str">
            <v>2221001976</v>
          </cell>
          <cell r="E124" t="str">
            <v>Phạm Thị Ngọc</v>
          </cell>
          <cell r="F124" t="str">
            <v>Dung</v>
          </cell>
          <cell r="G124" t="str">
            <v>22/11/2004</v>
          </cell>
          <cell r="H124" t="str">
            <v>22DKB02</v>
          </cell>
          <cell r="I124" t="str">
            <v>HTHP</v>
          </cell>
          <cell r="J124">
            <v>0.5</v>
          </cell>
          <cell r="K124">
            <v>31310001579293</v>
          </cell>
          <cell r="L124" t="str">
            <v>BIDV</v>
          </cell>
          <cell r="M124" t="str">
            <v>BĂC SÀI GÒN</v>
          </cell>
        </row>
        <row r="125">
          <cell r="D125" t="str">
            <v>2221002046</v>
          </cell>
          <cell r="E125" t="str">
            <v>Nguyễn Hoàng</v>
          </cell>
          <cell r="F125" t="str">
            <v>Sơn</v>
          </cell>
          <cell r="G125" t="str">
            <v>05/11/2004</v>
          </cell>
          <cell r="H125" t="str">
            <v>22DKB02</v>
          </cell>
          <cell r="I125" t="str">
            <v>HTHP</v>
          </cell>
          <cell r="J125">
            <v>0.5</v>
          </cell>
          <cell r="K125">
            <v>31310001579521</v>
          </cell>
          <cell r="L125" t="str">
            <v>BIDV</v>
          </cell>
          <cell r="M125" t="str">
            <v>BĂC SÀI GÒN</v>
          </cell>
        </row>
        <row r="126">
          <cell r="D126" t="str">
            <v>2221003286</v>
          </cell>
          <cell r="E126" t="str">
            <v>Huỳnh Thị Cẩm</v>
          </cell>
          <cell r="F126" t="str">
            <v>Tiên</v>
          </cell>
          <cell r="G126" t="str">
            <v>28/02/2004</v>
          </cell>
          <cell r="H126" t="str">
            <v>22DTC04</v>
          </cell>
          <cell r="I126" t="str">
            <v>HTHP</v>
          </cell>
          <cell r="J126">
            <v>0.4</v>
          </cell>
          <cell r="K126">
            <v>31310001595022</v>
          </cell>
          <cell r="L126" t="str">
            <v>BIDV</v>
          </cell>
          <cell r="M126" t="str">
            <v>BĂC SÀI GÒN</v>
          </cell>
        </row>
        <row r="127">
          <cell r="D127" t="str">
            <v>2221003348</v>
          </cell>
          <cell r="E127" t="str">
            <v>Nguyễn Phương</v>
          </cell>
          <cell r="F127" t="str">
            <v>Uyên</v>
          </cell>
          <cell r="G127" t="str">
            <v>28/06/2004</v>
          </cell>
          <cell r="H127" t="str">
            <v>22DTC04</v>
          </cell>
          <cell r="I127" t="str">
            <v>HTHP</v>
          </cell>
          <cell r="J127">
            <v>0.5</v>
          </cell>
          <cell r="K127">
            <v>31310001595110</v>
          </cell>
          <cell r="L127" t="str">
            <v>BIDV</v>
          </cell>
          <cell r="M127" t="str">
            <v>BĂC SÀI GÒN</v>
          </cell>
        </row>
        <row r="128">
          <cell r="D128" t="str">
            <v>2221003169</v>
          </cell>
          <cell r="E128" t="str">
            <v>Lê Thị Huỳnh</v>
          </cell>
          <cell r="F128" t="str">
            <v>Như</v>
          </cell>
          <cell r="G128" t="str">
            <v>06/08/2004</v>
          </cell>
          <cell r="H128" t="str">
            <v>22DTC01</v>
          </cell>
          <cell r="I128" t="str">
            <v>HTHP</v>
          </cell>
          <cell r="J128">
            <v>0.5</v>
          </cell>
          <cell r="K128">
            <v>31310001593336</v>
          </cell>
          <cell r="L128" t="str">
            <v>BIDV</v>
          </cell>
          <cell r="M128" t="str">
            <v>BĂC SÀI GÒN</v>
          </cell>
        </row>
        <row r="129">
          <cell r="D129" t="str">
            <v>2221003064</v>
          </cell>
          <cell r="E129" t="str">
            <v>Nguyễn Thị Mỹ</v>
          </cell>
          <cell r="F129" t="str">
            <v>Linh</v>
          </cell>
          <cell r="G129" t="str">
            <v>12/02/2004</v>
          </cell>
          <cell r="H129" t="str">
            <v>22DTC02</v>
          </cell>
          <cell r="I129" t="str">
            <v>HTHP</v>
          </cell>
          <cell r="J129">
            <v>0.5</v>
          </cell>
          <cell r="K129">
            <v>31310001593798</v>
          </cell>
          <cell r="L129" t="str">
            <v>BIDV</v>
          </cell>
          <cell r="M129" t="str">
            <v>BĂC SÀI GÒN</v>
          </cell>
        </row>
        <row r="130">
          <cell r="D130" t="str">
            <v>2221003263</v>
          </cell>
          <cell r="E130" t="str">
            <v>Nguyễn Thị Anh</v>
          </cell>
          <cell r="F130" t="str">
            <v>Thư</v>
          </cell>
          <cell r="G130" t="str">
            <v>04/01/2004</v>
          </cell>
          <cell r="H130" t="str">
            <v>22DTC02</v>
          </cell>
          <cell r="I130" t="str">
            <v>HTHP</v>
          </cell>
          <cell r="J130">
            <v>0.5</v>
          </cell>
          <cell r="K130">
            <v>31310001593974</v>
          </cell>
          <cell r="L130" t="str">
            <v>BIDV</v>
          </cell>
          <cell r="M130" t="str">
            <v>BĂC SÀI GÒN</v>
          </cell>
        </row>
        <row r="131">
          <cell r="D131" t="str">
            <v>2221003023</v>
          </cell>
          <cell r="E131" t="str">
            <v>Nguyễn Thị Thu</v>
          </cell>
          <cell r="F131" t="str">
            <v>Huyền</v>
          </cell>
          <cell r="G131" t="str">
            <v>09/08/2004</v>
          </cell>
          <cell r="H131" t="str">
            <v>22DTC03</v>
          </cell>
          <cell r="I131" t="str">
            <v>HTHP</v>
          </cell>
          <cell r="J131">
            <v>0.4</v>
          </cell>
          <cell r="K131">
            <v>31310001594311</v>
          </cell>
          <cell r="L131" t="str">
            <v>BIDV</v>
          </cell>
          <cell r="M131" t="str">
            <v>BĂC SÀI GÒN</v>
          </cell>
        </row>
        <row r="132">
          <cell r="D132" t="str">
            <v>2221003056</v>
          </cell>
          <cell r="E132" t="str">
            <v>Đinh Thị Khánh</v>
          </cell>
          <cell r="F132" t="str">
            <v>Linh</v>
          </cell>
          <cell r="G132" t="str">
            <v>28/10/2004</v>
          </cell>
          <cell r="H132" t="str">
            <v>22DTC03</v>
          </cell>
          <cell r="I132" t="str">
            <v>HTHP</v>
          </cell>
          <cell r="J132">
            <v>0.4</v>
          </cell>
          <cell r="K132">
            <v>31310001594357</v>
          </cell>
          <cell r="L132" t="str">
            <v>BIDV</v>
          </cell>
          <cell r="M132" t="str">
            <v>BĂC SÀI GÒN</v>
          </cell>
        </row>
        <row r="133">
          <cell r="D133" t="str">
            <v>2221003066</v>
          </cell>
          <cell r="E133" t="str">
            <v>Phạm Lê Kiều</v>
          </cell>
          <cell r="F133" t="str">
            <v>Linh</v>
          </cell>
          <cell r="G133" t="str">
            <v>07/11/2004</v>
          </cell>
          <cell r="H133" t="str">
            <v>22DTC03</v>
          </cell>
          <cell r="I133" t="str">
            <v>HTHP</v>
          </cell>
          <cell r="J133">
            <v>0.4</v>
          </cell>
          <cell r="K133">
            <v>31310001594366</v>
          </cell>
          <cell r="L133" t="str">
            <v>BIDV</v>
          </cell>
          <cell r="M133" t="str">
            <v>BĂC SÀI GÒN</v>
          </cell>
        </row>
        <row r="134">
          <cell r="D134" t="str">
            <v>2221003166</v>
          </cell>
          <cell r="E134" t="str">
            <v>Hồ Lê Huỳnh</v>
          </cell>
          <cell r="F134" t="str">
            <v>Như</v>
          </cell>
          <cell r="G134" t="str">
            <v>23/05/2004</v>
          </cell>
          <cell r="H134" t="str">
            <v>22DTC03</v>
          </cell>
          <cell r="I134" t="str">
            <v>HTHP</v>
          </cell>
          <cell r="J134">
            <v>0.5</v>
          </cell>
          <cell r="K134">
            <v>31310001594454</v>
          </cell>
          <cell r="L134" t="str">
            <v>BIDV</v>
          </cell>
          <cell r="M134" t="str">
            <v>BĂC SÀI GÒN</v>
          </cell>
        </row>
        <row r="135">
          <cell r="D135" t="str">
            <v>2221002183</v>
          </cell>
          <cell r="E135" t="str">
            <v>Bùi Đoàn Mỹ</v>
          </cell>
          <cell r="F135" t="str">
            <v>Duyên</v>
          </cell>
          <cell r="G135" t="str">
            <v>03/09/2004</v>
          </cell>
          <cell r="H135" t="str">
            <v>22DKQ01</v>
          </cell>
          <cell r="I135" t="str">
            <v>HTHP</v>
          </cell>
          <cell r="J135">
            <v>0.5</v>
          </cell>
          <cell r="K135">
            <v>31310001579725</v>
          </cell>
          <cell r="L135" t="str">
            <v>BIDV</v>
          </cell>
          <cell r="M135" t="str">
            <v>BĂC SÀI GÒN</v>
          </cell>
        </row>
        <row r="136">
          <cell r="D136" t="str">
            <v>2221002356</v>
          </cell>
          <cell r="E136" t="str">
            <v>Phan Thị</v>
          </cell>
          <cell r="F136" t="str">
            <v>Thương</v>
          </cell>
          <cell r="G136" t="str">
            <v>02/02/2004</v>
          </cell>
          <cell r="H136" t="str">
            <v>22DKQ02</v>
          </cell>
          <cell r="I136" t="str">
            <v>HTHP</v>
          </cell>
          <cell r="J136">
            <v>0.5</v>
          </cell>
          <cell r="K136">
            <v>31310001580620</v>
          </cell>
          <cell r="L136" t="str">
            <v>BIDV</v>
          </cell>
          <cell r="M136" t="str">
            <v>BĂC SÀI GÒN</v>
          </cell>
        </row>
        <row r="137">
          <cell r="D137" t="str">
            <v>2221002286</v>
          </cell>
          <cell r="E137" t="str">
            <v>Phạm Thị Tú</v>
          </cell>
          <cell r="F137" t="str">
            <v>Nguyên</v>
          </cell>
          <cell r="G137" t="str">
            <v>05/04/2004</v>
          </cell>
          <cell r="H137" t="str">
            <v>22DKQ03</v>
          </cell>
          <cell r="I137" t="str">
            <v>HTHP</v>
          </cell>
          <cell r="J137">
            <v>0.4</v>
          </cell>
          <cell r="K137">
            <v>31310001580994</v>
          </cell>
          <cell r="L137" t="str">
            <v>BIDV</v>
          </cell>
          <cell r="M137" t="str">
            <v>BĂC SÀI GÒN</v>
          </cell>
        </row>
        <row r="138">
          <cell r="D138" t="str">
            <v>2221002343</v>
          </cell>
          <cell r="E138" t="str">
            <v>Trần Phạm Minh</v>
          </cell>
          <cell r="F138" t="str">
            <v>Thi</v>
          </cell>
          <cell r="G138" t="str">
            <v>18/08/2004</v>
          </cell>
          <cell r="H138" t="str">
            <v>22DKQ03</v>
          </cell>
          <cell r="I138" t="str">
            <v>HTHP</v>
          </cell>
          <cell r="J138">
            <v>0.4</v>
          </cell>
          <cell r="K138">
            <v>31310001581100</v>
          </cell>
          <cell r="L138" t="str">
            <v>BIDV</v>
          </cell>
          <cell r="M138" t="str">
            <v>BĂC SÀI GÒN</v>
          </cell>
        </row>
        <row r="139">
          <cell r="D139" t="str">
            <v>2221002151</v>
          </cell>
          <cell r="E139" t="str">
            <v>Phan Thị Tú</v>
          </cell>
          <cell r="F139" t="str">
            <v>Anh</v>
          </cell>
          <cell r="G139" t="str">
            <v>14/02/2004</v>
          </cell>
          <cell r="H139" t="str">
            <v>22DKQ05</v>
          </cell>
          <cell r="I139" t="str">
            <v>HTHP</v>
          </cell>
          <cell r="J139">
            <v>0.4</v>
          </cell>
          <cell r="K139">
            <v>31310001581720</v>
          </cell>
          <cell r="L139" t="str">
            <v>BIDV</v>
          </cell>
          <cell r="M139" t="str">
            <v>BĂC SÀI GÒN</v>
          </cell>
        </row>
        <row r="140">
          <cell r="D140" t="str">
            <v>2221002170</v>
          </cell>
          <cell r="E140" t="str">
            <v>Hồ Thị Xuân</v>
          </cell>
          <cell r="F140" t="str">
            <v>Diệu</v>
          </cell>
          <cell r="G140" t="str">
            <v>12/07/2004</v>
          </cell>
          <cell r="H140" t="str">
            <v>22DKQ05</v>
          </cell>
          <cell r="I140" t="str">
            <v>HTHP</v>
          </cell>
          <cell r="J140">
            <v>0.4</v>
          </cell>
          <cell r="K140">
            <v>31310001581766</v>
          </cell>
          <cell r="L140" t="str">
            <v>BIDV</v>
          </cell>
          <cell r="M140" t="str">
            <v>BĂC SÀI GÒN</v>
          </cell>
        </row>
        <row r="141">
          <cell r="D141" t="str">
            <v>2221001512</v>
          </cell>
          <cell r="E141" t="str">
            <v>Nguyễn Huỳnh Ngọc</v>
          </cell>
          <cell r="F141" t="str">
            <v>Bích</v>
          </cell>
          <cell r="G141" t="str">
            <v>18/06/2004</v>
          </cell>
          <cell r="H141" t="str">
            <v>CLC_22DMC01</v>
          </cell>
          <cell r="I141" t="str">
            <v>MGHP</v>
          </cell>
          <cell r="J141">
            <v>1</v>
          </cell>
          <cell r="K141" t="str">
            <v>1032645428</v>
          </cell>
          <cell r="L141" t="str">
            <v>VIETCOMBANK</v>
          </cell>
          <cell r="M141" t="str">
            <v>KỲ ĐỒNG</v>
          </cell>
        </row>
        <row r="142">
          <cell r="D142" t="str">
            <v>2221001626</v>
          </cell>
          <cell r="E142" t="str">
            <v>Hứa Hiền</v>
          </cell>
          <cell r="F142" t="str">
            <v>Linh</v>
          </cell>
          <cell r="G142" t="str">
            <v>08/07/2004</v>
          </cell>
          <cell r="H142" t="str">
            <v>CLC_22DMC01</v>
          </cell>
          <cell r="I142" t="str">
            <v>MGHP</v>
          </cell>
          <cell r="J142">
            <v>1</v>
          </cell>
          <cell r="K142" t="str">
            <v>1032753552</v>
          </cell>
          <cell r="L142" t="str">
            <v>VIETCOMBANK</v>
          </cell>
          <cell r="M142" t="str">
            <v>KỲ ĐỒNG</v>
          </cell>
        </row>
        <row r="143">
          <cell r="D143" t="str">
            <v>2221001875</v>
          </cell>
          <cell r="E143" t="str">
            <v>Nguyễn Thị Thanh</v>
          </cell>
          <cell r="F143" t="str">
            <v>Tuyền</v>
          </cell>
          <cell r="G143" t="str">
            <v>10/03/2004</v>
          </cell>
          <cell r="H143" t="str">
            <v>CLC_22DMC07</v>
          </cell>
          <cell r="I143" t="str">
            <v>MGHP</v>
          </cell>
          <cell r="J143">
            <v>1</v>
          </cell>
          <cell r="K143" t="str">
            <v>1032646744</v>
          </cell>
          <cell r="L143" t="str">
            <v>VIETCOMBANK</v>
          </cell>
          <cell r="M143" t="str">
            <v>KỲ ĐỒNG</v>
          </cell>
        </row>
        <row r="144">
          <cell r="D144" t="str">
            <v>2221000880</v>
          </cell>
          <cell r="E144" t="str">
            <v>Nguyễn Hồ Công</v>
          </cell>
          <cell r="F144" t="str">
            <v>Đức</v>
          </cell>
          <cell r="G144" t="str">
            <v>06/06/2004</v>
          </cell>
          <cell r="H144" t="str">
            <v>CLC_22DQT02</v>
          </cell>
          <cell r="I144" t="str">
            <v>MGHP</v>
          </cell>
          <cell r="J144">
            <v>1</v>
          </cell>
          <cell r="K144" t="str">
            <v>1032646442</v>
          </cell>
          <cell r="L144" t="str">
            <v>VIETCOMBANK</v>
          </cell>
          <cell r="M144" t="str">
            <v>KỲ ĐỒNG</v>
          </cell>
        </row>
        <row r="145">
          <cell r="D145" t="str">
            <v>2221002568</v>
          </cell>
          <cell r="E145" t="str">
            <v>Lý Quang</v>
          </cell>
          <cell r="F145" t="str">
            <v>Long</v>
          </cell>
          <cell r="G145" t="str">
            <v>04/01/2004</v>
          </cell>
          <cell r="H145" t="str">
            <v>CLC_22DTM10</v>
          </cell>
          <cell r="I145" t="str">
            <v>MGHP</v>
          </cell>
          <cell r="J145">
            <v>0.7</v>
          </cell>
          <cell r="K145" t="str">
            <v>1032753982</v>
          </cell>
          <cell r="L145" t="str">
            <v>VIETCOMBANK</v>
          </cell>
          <cell r="M145" t="str">
            <v>KỲ ĐỒNG</v>
          </cell>
        </row>
        <row r="146">
          <cell r="D146" t="str">
            <v>2221003607</v>
          </cell>
          <cell r="E146" t="str">
            <v>Phạm Hồng Châu</v>
          </cell>
          <cell r="F146" t="str">
            <v>Oanh</v>
          </cell>
          <cell r="G146" t="str">
            <v>Kinh</v>
          </cell>
          <cell r="H146" t="str">
            <v>CLC_22DTC01</v>
          </cell>
          <cell r="I146" t="str">
            <v>MGHP</v>
          </cell>
          <cell r="J146">
            <v>1</v>
          </cell>
          <cell r="K146" t="str">
            <v>1032754565</v>
          </cell>
          <cell r="L146" t="str">
            <v>VIETCOMBANK</v>
          </cell>
          <cell r="M146" t="str">
            <v>KỲ ĐỒNG</v>
          </cell>
        </row>
        <row r="147">
          <cell r="D147" t="str">
            <v>2221004579</v>
          </cell>
          <cell r="E147" t="str">
            <v xml:space="preserve">Trần Thủy </v>
          </cell>
          <cell r="F147" t="str">
            <v>Tiên</v>
          </cell>
          <cell r="G147" t="str">
            <v>Kinh</v>
          </cell>
          <cell r="H147" t="str">
            <v>22DLH03</v>
          </cell>
          <cell r="I147" t="str">
            <v>TCXH</v>
          </cell>
          <cell r="J147">
            <v>100000</v>
          </cell>
          <cell r="K147" t="str">
            <v>1032753459</v>
          </cell>
          <cell r="L147" t="str">
            <v>VIETCOMBANK</v>
          </cell>
          <cell r="M147" t="str">
            <v>KỲ ĐỒNG</v>
          </cell>
        </row>
        <row r="148">
          <cell r="D148" t="str">
            <v>2221001147</v>
          </cell>
          <cell r="E148" t="str">
            <v>Nguyễn Chung</v>
          </cell>
          <cell r="F148" t="str">
            <v>Tú</v>
          </cell>
          <cell r="G148" t="str">
            <v>Kinh</v>
          </cell>
          <cell r="H148" t="str">
            <v>CLC_22DQT02</v>
          </cell>
          <cell r="I148" t="str">
            <v>TCXH</v>
          </cell>
          <cell r="J148">
            <v>100000</v>
          </cell>
          <cell r="K148" t="str">
            <v>1032644370</v>
          </cell>
          <cell r="L148" t="str">
            <v>VIETCOMBANK</v>
          </cell>
          <cell r="M148" t="str">
            <v>KỲ ĐỒNG</v>
          </cell>
        </row>
        <row r="149">
          <cell r="D149" t="str">
            <v>2221002810</v>
          </cell>
          <cell r="E149" t="str">
            <v>Nguyễn Quỳnh Như</v>
          </cell>
          <cell r="F149" t="str">
            <v>Ý</v>
          </cell>
          <cell r="G149" t="str">
            <v>Kinh</v>
          </cell>
          <cell r="H149" t="str">
            <v>CLC_22DTM05</v>
          </cell>
          <cell r="I149" t="str">
            <v>TCXH</v>
          </cell>
          <cell r="J149">
            <v>100000</v>
          </cell>
          <cell r="K149" t="str">
            <v>1032646724</v>
          </cell>
          <cell r="L149" t="str">
            <v>VIETCOMBANK</v>
          </cell>
          <cell r="M149" t="str">
            <v>KỲ ĐỒNG</v>
          </cell>
        </row>
        <row r="150">
          <cell r="D150" t="str">
            <v>2221004450</v>
          </cell>
          <cell r="E150" t="str">
            <v xml:space="preserve">Huỳnh Nữ Cẩm </v>
          </cell>
          <cell r="F150" t="str">
            <v>Giang</v>
          </cell>
          <cell r="G150" t="str">
            <v>19/03/2004</v>
          </cell>
          <cell r="H150" t="str">
            <v>22DLH01</v>
          </cell>
          <cell r="I150" t="str">
            <v>HTHP</v>
          </cell>
          <cell r="J150">
            <v>0.5</v>
          </cell>
          <cell r="K150" t="str">
            <v>1032753324</v>
          </cell>
          <cell r="L150" t="str">
            <v>VIETCOMBANK</v>
          </cell>
          <cell r="M150" t="str">
            <v>KỲ ĐỒNG</v>
          </cell>
        </row>
        <row r="151">
          <cell r="D151" t="str">
            <v>2221004467</v>
          </cell>
          <cell r="E151" t="str">
            <v>Nguyễn Trịnh Tuyết</v>
          </cell>
          <cell r="F151" t="str">
            <v xml:space="preserve"> Hoa</v>
          </cell>
          <cell r="G151" t="str">
            <v>26/10/2004</v>
          </cell>
          <cell r="H151" t="str">
            <v>22DLH01</v>
          </cell>
          <cell r="I151" t="str">
            <v>HTHP</v>
          </cell>
          <cell r="J151">
            <v>0.5</v>
          </cell>
          <cell r="K151" t="str">
            <v>1032753370</v>
          </cell>
          <cell r="L151" t="str">
            <v>VIETCOMBANK</v>
          </cell>
          <cell r="M151" t="str">
            <v>KỲ ĐỒNG</v>
          </cell>
        </row>
        <row r="152">
          <cell r="D152" t="str">
            <v>2221004541</v>
          </cell>
          <cell r="E152" t="str">
            <v xml:space="preserve">Phùng Kim </v>
          </cell>
          <cell r="F152" t="str">
            <v>Phụng</v>
          </cell>
          <cell r="G152">
            <v>38249</v>
          </cell>
          <cell r="H152" t="str">
            <v>22DLH01</v>
          </cell>
          <cell r="I152" t="str">
            <v>HTHP</v>
          </cell>
          <cell r="J152">
            <v>0.5</v>
          </cell>
          <cell r="K152" t="str">
            <v>1032644493</v>
          </cell>
          <cell r="L152" t="str">
            <v>VIETCOMBANK</v>
          </cell>
          <cell r="M152" t="str">
            <v>KỲ ĐỒNG</v>
          </cell>
        </row>
        <row r="153">
          <cell r="D153" t="str">
            <v>2221004549</v>
          </cell>
          <cell r="E153" t="str">
            <v xml:space="preserve">Lê Kim Ngọc </v>
          </cell>
          <cell r="F153" t="str">
            <v>Quỳnh</v>
          </cell>
          <cell r="G153">
            <v>38270</v>
          </cell>
          <cell r="H153" t="str">
            <v>22DLH01</v>
          </cell>
          <cell r="I153" t="str">
            <v>HTHP</v>
          </cell>
          <cell r="J153">
            <v>0.4</v>
          </cell>
          <cell r="K153" t="str">
            <v>1032644377</v>
          </cell>
          <cell r="L153" t="str">
            <v>VIETCOMBANK</v>
          </cell>
          <cell r="M153" t="str">
            <v>KỲ ĐỒNG</v>
          </cell>
        </row>
        <row r="154">
          <cell r="D154" t="str">
            <v>2221004591</v>
          </cell>
          <cell r="E154" t="str">
            <v xml:space="preserve">Phạm Thị </v>
          </cell>
          <cell r="F154" t="str">
            <v>Trinh</v>
          </cell>
          <cell r="G154" t="str">
            <v>25/04//2004</v>
          </cell>
          <cell r="H154" t="str">
            <v>22DLH01</v>
          </cell>
          <cell r="I154" t="str">
            <v>HTHP</v>
          </cell>
          <cell r="J154">
            <v>0.4</v>
          </cell>
          <cell r="K154" t="str">
            <v>1032753427</v>
          </cell>
          <cell r="L154" t="str">
            <v>VIETCOMBANK</v>
          </cell>
          <cell r="M154" t="str">
            <v>KỲ ĐỒNG</v>
          </cell>
        </row>
        <row r="155">
          <cell r="D155" t="str">
            <v>2221004579</v>
          </cell>
          <cell r="E155" t="str">
            <v>Trần Thủy</v>
          </cell>
          <cell r="F155" t="str">
            <v xml:space="preserve"> Tiên</v>
          </cell>
          <cell r="G155">
            <v>38342</v>
          </cell>
          <cell r="H155" t="str">
            <v>22DLH03</v>
          </cell>
          <cell r="I155" t="str">
            <v>HTHP</v>
          </cell>
          <cell r="J155">
            <v>0.5</v>
          </cell>
          <cell r="K155" t="str">
            <v>1032753459</v>
          </cell>
          <cell r="L155" t="str">
            <v>VIETCOMBANK</v>
          </cell>
          <cell r="M155" t="str">
            <v>KỲ ĐỒNG</v>
          </cell>
        </row>
        <row r="156">
          <cell r="D156" t="str">
            <v>2221004825</v>
          </cell>
          <cell r="E156" t="str">
            <v xml:space="preserve">Tạ Thị Phương </v>
          </cell>
          <cell r="F156" t="str">
            <v>Liên</v>
          </cell>
          <cell r="G156">
            <v>38205</v>
          </cell>
          <cell r="H156" t="str">
            <v>22DQN02</v>
          </cell>
          <cell r="I156" t="str">
            <v>HTHP</v>
          </cell>
          <cell r="J156">
            <v>0.4</v>
          </cell>
          <cell r="K156" t="str">
            <v>1032754023</v>
          </cell>
          <cell r="L156" t="str">
            <v>VIETCOMBANK</v>
          </cell>
          <cell r="M156" t="str">
            <v>KỲ ĐỒNG</v>
          </cell>
        </row>
        <row r="157">
          <cell r="D157" t="str">
            <v>2221004835</v>
          </cell>
          <cell r="E157" t="str">
            <v xml:space="preserve">Trần Huỳnh Ngọc </v>
          </cell>
          <cell r="F157" t="str">
            <v>Ngân</v>
          </cell>
          <cell r="G157">
            <v>38209</v>
          </cell>
          <cell r="H157" t="str">
            <v>22DQN01</v>
          </cell>
          <cell r="I157" t="str">
            <v>HTHP</v>
          </cell>
          <cell r="J157">
            <v>0.4</v>
          </cell>
          <cell r="K157" t="str">
            <v>1032753477</v>
          </cell>
          <cell r="L157" t="str">
            <v>VIETCOMBANK</v>
          </cell>
          <cell r="M157" t="str">
            <v>KỲ ĐỒNG</v>
          </cell>
        </row>
        <row r="158">
          <cell r="D158" t="str">
            <v>2221004863</v>
          </cell>
          <cell r="E158" t="str">
            <v xml:space="preserve">Lượng Thị Kim </v>
          </cell>
          <cell r="F158" t="str">
            <v>Thảo</v>
          </cell>
          <cell r="G158">
            <v>38058</v>
          </cell>
          <cell r="H158" t="str">
            <v>22DQN01</v>
          </cell>
          <cell r="I158" t="str">
            <v>HTHP</v>
          </cell>
          <cell r="J158">
            <v>0.4</v>
          </cell>
          <cell r="K158" t="str">
            <v>1032754578</v>
          </cell>
          <cell r="L158" t="str">
            <v>VIETCOMBANK</v>
          </cell>
          <cell r="M158" t="str">
            <v>KỲ ĐỒNG</v>
          </cell>
        </row>
        <row r="159">
          <cell r="D159" t="str">
            <v>2221004891</v>
          </cell>
          <cell r="E159" t="str">
            <v xml:space="preserve">Trần Thị Ái </v>
          </cell>
          <cell r="F159" t="str">
            <v>Vy</v>
          </cell>
          <cell r="G159">
            <v>38034</v>
          </cell>
          <cell r="H159" t="str">
            <v>22DQN02</v>
          </cell>
          <cell r="I159" t="str">
            <v>HTHP</v>
          </cell>
          <cell r="J159">
            <v>0.4</v>
          </cell>
          <cell r="K159" t="str">
            <v>1032647619</v>
          </cell>
          <cell r="L159" t="str">
            <v>VIETCOMBANK</v>
          </cell>
          <cell r="M159" t="str">
            <v>KỲ ĐỒNG</v>
          </cell>
        </row>
        <row r="160">
          <cell r="D160" t="str">
            <v>2221004615</v>
          </cell>
          <cell r="E160" t="str">
            <v xml:space="preserve">Bùi Lê Tuấn </v>
          </cell>
          <cell r="F160" t="str">
            <v>Anh</v>
          </cell>
          <cell r="G160">
            <v>38238</v>
          </cell>
          <cell r="H160" t="str">
            <v>22DKS02</v>
          </cell>
          <cell r="I160" t="str">
            <v>HTHP</v>
          </cell>
          <cell r="J160">
            <v>0.4</v>
          </cell>
          <cell r="K160" t="str">
            <v>1032644821</v>
          </cell>
          <cell r="L160" t="str">
            <v>VIETCOMBANK</v>
          </cell>
          <cell r="M160" t="str">
            <v>KỲ ĐỒNG</v>
          </cell>
        </row>
        <row r="161">
          <cell r="D161" t="str">
            <v>2221004653</v>
          </cell>
          <cell r="E161" t="str">
            <v>Võ Ngọc</v>
          </cell>
          <cell r="F161" t="str">
            <v>Huyền</v>
          </cell>
          <cell r="G161">
            <v>38004</v>
          </cell>
          <cell r="H161" t="str">
            <v>22DKS03</v>
          </cell>
          <cell r="I161" t="str">
            <v>HTHP</v>
          </cell>
          <cell r="J161">
            <v>0.4</v>
          </cell>
          <cell r="K161" t="str">
            <v>1032753376</v>
          </cell>
          <cell r="L161" t="str">
            <v>VIETCOMBANK</v>
          </cell>
          <cell r="M161" t="str">
            <v>KỲ ĐỒNG</v>
          </cell>
        </row>
        <row r="162">
          <cell r="D162" t="str">
            <v>2221004737</v>
          </cell>
          <cell r="E162" t="str">
            <v>Đặng Thị Anh</v>
          </cell>
          <cell r="F162" t="str">
            <v>Thư</v>
          </cell>
          <cell r="G162">
            <v>38077</v>
          </cell>
          <cell r="H162" t="str">
            <v>22DKS03</v>
          </cell>
          <cell r="I162" t="str">
            <v>HTHP</v>
          </cell>
          <cell r="J162">
            <v>0.4</v>
          </cell>
          <cell r="K162" t="str">
            <v>1032753292</v>
          </cell>
          <cell r="L162" t="str">
            <v>VIETCOMBANK</v>
          </cell>
          <cell r="M162" t="str">
            <v>KỲ ĐỒNG</v>
          </cell>
        </row>
        <row r="163">
          <cell r="D163" t="str">
            <v>2221004000</v>
          </cell>
          <cell r="E163" t="str">
            <v>Vũ Thị Trung</v>
          </cell>
          <cell r="F163" t="str">
            <v>Hòa</v>
          </cell>
          <cell r="G163" t="str">
            <v>23/02/2004</v>
          </cell>
          <cell r="H163" t="str">
            <v>CLC_22DKT04</v>
          </cell>
          <cell r="I163" t="str">
            <v>HTHP</v>
          </cell>
          <cell r="J163">
            <v>0.4</v>
          </cell>
          <cell r="K163" t="str">
            <v>1032647039</v>
          </cell>
          <cell r="L163" t="str">
            <v>VIETCOMBANK</v>
          </cell>
          <cell r="M163" t="str">
            <v>KỲ ĐỒNG</v>
          </cell>
        </row>
        <row r="164">
          <cell r="D164" t="str">
            <v>2221004083</v>
          </cell>
          <cell r="E164" t="str">
            <v>Trần Minh</v>
          </cell>
          <cell r="F164" t="str">
            <v>Thư</v>
          </cell>
          <cell r="G164" t="str">
            <v>09/08/2004</v>
          </cell>
          <cell r="H164" t="str">
            <v>CLC_22DKT04</v>
          </cell>
          <cell r="I164" t="str">
            <v>HTHP</v>
          </cell>
          <cell r="J164">
            <v>0.4</v>
          </cell>
          <cell r="K164" t="str">
            <v>1032754244</v>
          </cell>
          <cell r="L164" t="str">
            <v>VIETCOMBANK</v>
          </cell>
          <cell r="M164" t="str">
            <v>KỲ ĐỒNG</v>
          </cell>
        </row>
        <row r="165">
          <cell r="D165" t="str">
            <v>2221001769</v>
          </cell>
          <cell r="E165" t="str">
            <v>Trương Thị Hồng</v>
          </cell>
          <cell r="F165" t="str">
            <v>Quyên</v>
          </cell>
          <cell r="G165" t="str">
            <v>27/11/2004</v>
          </cell>
          <cell r="H165" t="str">
            <v>CLC_22DMA02</v>
          </cell>
          <cell r="I165" t="str">
            <v>HTHP</v>
          </cell>
          <cell r="J165">
            <v>0.4</v>
          </cell>
          <cell r="K165" t="str">
            <v>1032753723</v>
          </cell>
          <cell r="L165" t="str">
            <v>VIETCOMBANK</v>
          </cell>
          <cell r="M165" t="str">
            <v>KỲ ĐỒNG</v>
          </cell>
        </row>
        <row r="166">
          <cell r="D166" t="str">
            <v>2221001554</v>
          </cell>
          <cell r="E166" t="str">
            <v>Nguyễn Xuân Phương</v>
          </cell>
          <cell r="F166" t="str">
            <v>Duyên</v>
          </cell>
          <cell r="G166" t="str">
            <v>16/06/2004</v>
          </cell>
          <cell r="H166" t="str">
            <v>CLC_22DMA04</v>
          </cell>
          <cell r="I166" t="str">
            <v>HTHP</v>
          </cell>
          <cell r="J166">
            <v>0.5</v>
          </cell>
          <cell r="K166" t="str">
            <v>1032753497</v>
          </cell>
          <cell r="L166" t="str">
            <v>VIETCOMBANK</v>
          </cell>
          <cell r="M166" t="str">
            <v>KỲ ĐỒNG</v>
          </cell>
        </row>
        <row r="167">
          <cell r="D167" t="str">
            <v>2221001866</v>
          </cell>
          <cell r="E167" t="str">
            <v>Lê Thanh</v>
          </cell>
          <cell r="F167" t="str">
            <v>Trúc</v>
          </cell>
          <cell r="G167" t="str">
            <v>15/07/2004</v>
          </cell>
          <cell r="H167" t="str">
            <v>CLC_22DMC06</v>
          </cell>
          <cell r="I167" t="str">
            <v>HTHP</v>
          </cell>
          <cell r="J167">
            <v>0.4</v>
          </cell>
          <cell r="K167" t="str">
            <v>1032645389</v>
          </cell>
          <cell r="L167" t="str">
            <v>VIETCOMBANK</v>
          </cell>
          <cell r="M167" t="str">
            <v>KỲ ĐỒNG</v>
          </cell>
        </row>
        <row r="168">
          <cell r="D168" t="str">
            <v>2221001031</v>
          </cell>
          <cell r="E168" t="str">
            <v>Nguyễn Trang</v>
          </cell>
          <cell r="F168" t="str">
            <v>Nhung</v>
          </cell>
          <cell r="G168" t="str">
            <v>02/10/2003</v>
          </cell>
          <cell r="H168" t="str">
            <v>CLC_22DQT01</v>
          </cell>
          <cell r="I168" t="str">
            <v>HTHP</v>
          </cell>
          <cell r="J168">
            <v>0.4</v>
          </cell>
          <cell r="K168" t="str">
            <v>1032647537</v>
          </cell>
          <cell r="L168" t="str">
            <v>VIETCOMBANK</v>
          </cell>
          <cell r="M168" t="str">
            <v>KỲ ĐỒNG</v>
          </cell>
        </row>
        <row r="169">
          <cell r="D169" t="str">
            <v>2221001147</v>
          </cell>
          <cell r="E169" t="str">
            <v>Nguyễn Chung</v>
          </cell>
          <cell r="F169" t="str">
            <v>Tú</v>
          </cell>
          <cell r="G169" t="str">
            <v>15/12/2004</v>
          </cell>
          <cell r="H169" t="str">
            <v>CLC_22DQT02</v>
          </cell>
          <cell r="I169" t="str">
            <v>HTHP</v>
          </cell>
          <cell r="J169">
            <v>0.5</v>
          </cell>
          <cell r="K169" t="str">
            <v>1032644370</v>
          </cell>
          <cell r="L169" t="str">
            <v>VIETCOMBANK</v>
          </cell>
          <cell r="M169" t="str">
            <v>KỲ ĐỒNG</v>
          </cell>
        </row>
        <row r="170">
          <cell r="D170" t="str">
            <v>2221000860</v>
          </cell>
          <cell r="E170" t="str">
            <v>Nguyễn Ngọc</v>
          </cell>
          <cell r="F170" t="str">
            <v>Châu</v>
          </cell>
          <cell r="G170" t="str">
            <v>13/08/2004</v>
          </cell>
          <cell r="H170" t="str">
            <v>CLC_22DQT05</v>
          </cell>
          <cell r="I170" t="str">
            <v>HTHP</v>
          </cell>
          <cell r="J170">
            <v>0.5</v>
          </cell>
          <cell r="K170" t="str">
            <v>1032644856</v>
          </cell>
          <cell r="L170" t="str">
            <v>VIETCOMBANK</v>
          </cell>
          <cell r="M170" t="str">
            <v>KỲ ĐỒNG</v>
          </cell>
        </row>
        <row r="171">
          <cell r="D171" t="str">
            <v>2221000919</v>
          </cell>
          <cell r="E171" t="str">
            <v>Khương Thị</v>
          </cell>
          <cell r="F171" t="str">
            <v>Huệ</v>
          </cell>
          <cell r="G171" t="str">
            <v>10/09/2003</v>
          </cell>
          <cell r="H171" t="str">
            <v>CLC_22DQT05</v>
          </cell>
          <cell r="I171" t="str">
            <v>HTHP</v>
          </cell>
          <cell r="J171">
            <v>0.4</v>
          </cell>
          <cell r="K171" t="str">
            <v>1032754059</v>
          </cell>
          <cell r="L171" t="str">
            <v>VIETCOMBANK</v>
          </cell>
          <cell r="M171" t="str">
            <v>KỲ ĐỒNG</v>
          </cell>
        </row>
        <row r="172">
          <cell r="D172" t="str">
            <v>2221003652</v>
          </cell>
          <cell r="E172" t="str">
            <v>Nguyễn Thị Xuân</v>
          </cell>
          <cell r="F172" t="str">
            <v>Thảo</v>
          </cell>
          <cell r="G172" t="str">
            <v>09/02/2004</v>
          </cell>
          <cell r="H172" t="str">
            <v>CLC_22DNH01</v>
          </cell>
          <cell r="I172" t="str">
            <v>HTHP</v>
          </cell>
          <cell r="J172">
            <v>0.5</v>
          </cell>
          <cell r="K172" t="str">
            <v>1032753862</v>
          </cell>
          <cell r="L172" t="str">
            <v>VIETCOMBANK</v>
          </cell>
          <cell r="M172" t="str">
            <v>KỲ ĐỒNG</v>
          </cell>
        </row>
        <row r="173">
          <cell r="D173" t="str">
            <v>2221003579</v>
          </cell>
          <cell r="E173" t="str">
            <v>Nguyễn Thị Minh</v>
          </cell>
          <cell r="F173" t="str">
            <v>Nguyệt</v>
          </cell>
          <cell r="G173" t="str">
            <v>14/04/2004</v>
          </cell>
          <cell r="H173" t="str">
            <v>CLC_22DTC05</v>
          </cell>
          <cell r="I173" t="str">
            <v>HTHP</v>
          </cell>
          <cell r="J173">
            <v>0.4</v>
          </cell>
          <cell r="K173" t="str">
            <v>1032648460</v>
          </cell>
          <cell r="L173" t="str">
            <v>VIETCOMBANK</v>
          </cell>
          <cell r="M173" t="str">
            <v>KỲ ĐỒNG</v>
          </cell>
        </row>
        <row r="174">
          <cell r="D174" t="str">
            <v>2221003524</v>
          </cell>
          <cell r="E174" t="str">
            <v>Nguyễn Cao</v>
          </cell>
          <cell r="F174" t="str">
            <v>Lâm</v>
          </cell>
          <cell r="G174" t="str">
            <v>09/05/2004</v>
          </cell>
          <cell r="H174" t="str">
            <v>CLC_22DTC06</v>
          </cell>
          <cell r="I174" t="str">
            <v>HTHP</v>
          </cell>
          <cell r="J174">
            <v>0.4</v>
          </cell>
          <cell r="K174" t="str">
            <v>1032646823</v>
          </cell>
          <cell r="L174" t="str">
            <v>VIETCOMBANK</v>
          </cell>
          <cell r="M174" t="str">
            <v>KỲ ĐỒNG</v>
          </cell>
        </row>
        <row r="175">
          <cell r="D175" t="str">
            <v>2221003421</v>
          </cell>
          <cell r="E175" t="str">
            <v>Phạm Thị Ngọc</v>
          </cell>
          <cell r="F175" t="str">
            <v>Ánh</v>
          </cell>
          <cell r="G175" t="str">
            <v>27/03/2004</v>
          </cell>
          <cell r="H175" t="str">
            <v>CLC_22DTC06</v>
          </cell>
          <cell r="I175" t="str">
            <v>HTHP</v>
          </cell>
          <cell r="J175">
            <v>0.4</v>
          </cell>
          <cell r="K175" t="str">
            <v>1032754136</v>
          </cell>
          <cell r="L175" t="str">
            <v>VIETCOMBANK</v>
          </cell>
          <cell r="M175" t="str">
            <v>KỲ ĐỒNG</v>
          </cell>
        </row>
        <row r="176">
          <cell r="D176" t="str">
            <v>2221003433</v>
          </cell>
          <cell r="E176" t="str">
            <v>Phạm Quốc</v>
          </cell>
          <cell r="F176" t="str">
            <v>Cường</v>
          </cell>
          <cell r="G176" t="str">
            <v>09/10/2004</v>
          </cell>
          <cell r="H176" t="str">
            <v>CLC_22DTC07</v>
          </cell>
          <cell r="I176" t="str">
            <v>HTHP</v>
          </cell>
          <cell r="J176">
            <v>0.5</v>
          </cell>
          <cell r="K176" t="str">
            <v>1032753556</v>
          </cell>
          <cell r="L176" t="str">
            <v>VIETCOMBANK</v>
          </cell>
          <cell r="M176" t="str">
            <v>KỲ ĐỒNG</v>
          </cell>
        </row>
        <row r="177">
          <cell r="D177" t="str">
            <v>2221002130</v>
          </cell>
          <cell r="E177" t="str">
            <v>Trần Thị Bảo</v>
          </cell>
          <cell r="F177" t="str">
            <v>Trân</v>
          </cell>
          <cell r="G177" t="str">
            <v>09/04/2004</v>
          </cell>
          <cell r="H177" t="str">
            <v>CLC_22DKB01</v>
          </cell>
          <cell r="I177" t="str">
            <v>HTHP</v>
          </cell>
          <cell r="J177">
            <v>0.4</v>
          </cell>
          <cell r="K177" t="str">
            <v>1032648446</v>
          </cell>
          <cell r="L177" t="str">
            <v>VIETCOMBANK</v>
          </cell>
          <cell r="M177" t="str">
            <v>KỲ ĐỒNG</v>
          </cell>
        </row>
        <row r="178">
          <cell r="D178" t="str">
            <v>2221002704</v>
          </cell>
          <cell r="E178" t="str">
            <v>Hứa Ngọc Minh</v>
          </cell>
          <cell r="F178" t="str">
            <v>Thảo</v>
          </cell>
          <cell r="G178" t="str">
            <v>11/01/2004</v>
          </cell>
          <cell r="H178" t="str">
            <v>CLC_22DTM01</v>
          </cell>
          <cell r="I178" t="str">
            <v>HTHP</v>
          </cell>
          <cell r="J178">
            <v>0.4</v>
          </cell>
          <cell r="K178" t="str">
            <v>1032646908</v>
          </cell>
          <cell r="L178" t="str">
            <v>VIETCOMBANK</v>
          </cell>
          <cell r="M178" t="str">
            <v>KỲ ĐỒNG</v>
          </cell>
        </row>
        <row r="179">
          <cell r="D179" t="str">
            <v>2221002605</v>
          </cell>
          <cell r="E179" t="str">
            <v>Võ Kim</v>
          </cell>
          <cell r="F179" t="str">
            <v>Ngân</v>
          </cell>
          <cell r="G179" t="str">
            <v>20/05/2004</v>
          </cell>
          <cell r="H179" t="str">
            <v>CLC_22DTM04</v>
          </cell>
          <cell r="I179" t="str">
            <v>HTHP</v>
          </cell>
          <cell r="J179">
            <v>0.4</v>
          </cell>
          <cell r="K179" t="str">
            <v>1032753647</v>
          </cell>
          <cell r="L179" t="str">
            <v>VIETCOMBANK</v>
          </cell>
          <cell r="M179" t="str">
            <v>KỲ ĐỒNG</v>
          </cell>
        </row>
        <row r="180">
          <cell r="D180" t="str">
            <v>2221002810</v>
          </cell>
          <cell r="E180" t="str">
            <v>Nguyễn Quỳnh Như</v>
          </cell>
          <cell r="F180" t="str">
            <v>Ý</v>
          </cell>
          <cell r="G180" t="str">
            <v>22/12/2003</v>
          </cell>
          <cell r="H180" t="str">
            <v>CLC_22DTM05</v>
          </cell>
          <cell r="I180" t="str">
            <v>HTHP</v>
          </cell>
          <cell r="J180">
            <v>0.5</v>
          </cell>
          <cell r="K180" t="str">
            <v>1032646724</v>
          </cell>
          <cell r="L180" t="str">
            <v>VIETCOMBANK</v>
          </cell>
          <cell r="M180" t="str">
            <v>KỲ ĐỒNG</v>
          </cell>
        </row>
        <row r="181">
          <cell r="D181" t="str">
            <v>2221002630</v>
          </cell>
          <cell r="E181" t="str">
            <v>Hồ Thị Yến</v>
          </cell>
          <cell r="F181" t="str">
            <v>Nhi</v>
          </cell>
          <cell r="G181" t="str">
            <v>28/10/2004</v>
          </cell>
          <cell r="H181" t="str">
            <v>CLC_22DTM09</v>
          </cell>
          <cell r="I181" t="str">
            <v>HTHP</v>
          </cell>
          <cell r="J181">
            <v>0.4</v>
          </cell>
          <cell r="K181" t="str">
            <v>1032646707</v>
          </cell>
          <cell r="L181" t="str">
            <v>VIETCOMBANK</v>
          </cell>
          <cell r="M181" t="str">
            <v>KỲ ĐỒNG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DDCE-25E0-43E5-AD98-E0DC4C072D81}">
  <sheetPr>
    <tabColor rgb="FFFFFF00"/>
  </sheetPr>
  <dimension ref="A1:M48"/>
  <sheetViews>
    <sheetView tabSelected="1" zoomScaleNormal="100" workbookViewId="0">
      <selection activeCell="A4" sqref="A4:J4"/>
    </sheetView>
  </sheetViews>
  <sheetFormatPr defaultRowHeight="15.75" x14ac:dyDescent="0.25"/>
  <cols>
    <col min="1" max="1" width="4.5703125" style="34" customWidth="1"/>
    <col min="2" max="2" width="14.5703125" style="90" customWidth="1"/>
    <col min="3" max="3" width="19" style="89" customWidth="1"/>
    <col min="4" max="4" width="11.7109375" style="89" customWidth="1"/>
    <col min="5" max="5" width="8" style="34" customWidth="1"/>
    <col min="6" max="6" width="15.42578125" style="90" customWidth="1"/>
    <col min="7" max="7" width="25.7109375" style="91" customWidth="1"/>
    <col min="8" max="8" width="17.85546875" style="34" customWidth="1"/>
    <col min="9" max="9" width="11.140625" style="34" customWidth="1"/>
    <col min="10" max="10" width="15.42578125" style="36" customWidth="1"/>
    <col min="11" max="11" width="9.5703125" style="70" customWidth="1"/>
    <col min="12" max="16384" width="9.140625" style="34"/>
  </cols>
  <sheetData>
    <row r="1" spans="1:13" ht="16.5" x14ac:dyDescent="0.25">
      <c r="A1" s="125" t="s">
        <v>0</v>
      </c>
      <c r="B1" s="125"/>
      <c r="C1" s="125"/>
      <c r="D1" s="125"/>
      <c r="E1" s="125"/>
      <c r="F1" s="125"/>
      <c r="G1" s="126" t="s">
        <v>18</v>
      </c>
      <c r="H1" s="126"/>
      <c r="I1" s="126"/>
      <c r="J1" s="126"/>
      <c r="K1" s="24"/>
    </row>
    <row r="2" spans="1:13" ht="35.25" customHeight="1" x14ac:dyDescent="0.3">
      <c r="A2" s="127" t="s">
        <v>139</v>
      </c>
      <c r="B2" s="126"/>
      <c r="C2" s="126"/>
      <c r="D2" s="126"/>
      <c r="E2" s="126"/>
      <c r="F2" s="126"/>
      <c r="G2" s="128" t="s">
        <v>19</v>
      </c>
      <c r="H2" s="128"/>
      <c r="I2" s="128"/>
      <c r="J2" s="128"/>
      <c r="K2" s="94"/>
    </row>
    <row r="3" spans="1:13" ht="16.5" x14ac:dyDescent="0.25">
      <c r="A3" s="24"/>
      <c r="B3" s="24"/>
      <c r="C3" s="51"/>
      <c r="D3" s="51"/>
      <c r="E3" s="1"/>
      <c r="F3" s="2"/>
      <c r="G3" s="53"/>
      <c r="H3" s="2"/>
      <c r="I3" s="3"/>
      <c r="J3" s="22"/>
    </row>
    <row r="4" spans="1:13" ht="42.75" customHeight="1" x14ac:dyDescent="0.25">
      <c r="A4" s="157" t="s">
        <v>153</v>
      </c>
      <c r="B4" s="157"/>
      <c r="C4" s="157"/>
      <c r="D4" s="157"/>
      <c r="E4" s="157"/>
      <c r="F4" s="157"/>
      <c r="G4" s="157"/>
      <c r="H4" s="157"/>
      <c r="I4" s="157"/>
      <c r="J4" s="157"/>
      <c r="K4" s="92"/>
    </row>
    <row r="5" spans="1:13" ht="18.75" x14ac:dyDescent="0.25">
      <c r="A5" s="131" t="s">
        <v>141</v>
      </c>
      <c r="B5" s="131"/>
      <c r="C5" s="131"/>
      <c r="D5" s="131"/>
      <c r="E5" s="131"/>
      <c r="F5" s="131"/>
      <c r="G5" s="131"/>
      <c r="H5" s="131"/>
      <c r="I5" s="131"/>
      <c r="J5" s="131"/>
      <c r="K5" s="93"/>
    </row>
    <row r="6" spans="1:13" ht="16.5" x14ac:dyDescent="0.25">
      <c r="A6" s="4"/>
      <c r="B6" s="4"/>
      <c r="C6" s="52"/>
      <c r="D6" s="52"/>
      <c r="E6" s="5"/>
      <c r="F6" s="37"/>
      <c r="G6" s="54"/>
      <c r="H6" s="4"/>
      <c r="I6" s="4"/>
      <c r="J6" s="23"/>
    </row>
    <row r="7" spans="1:13" s="40" customFormat="1" ht="44.25" customHeight="1" x14ac:dyDescent="0.25">
      <c r="A7" s="49" t="s">
        <v>1</v>
      </c>
      <c r="B7" s="49" t="s">
        <v>2</v>
      </c>
      <c r="C7" s="65" t="s">
        <v>3</v>
      </c>
      <c r="D7" s="66" t="s">
        <v>4</v>
      </c>
      <c r="E7" s="49" t="s">
        <v>35</v>
      </c>
      <c r="F7" s="49" t="s">
        <v>5</v>
      </c>
      <c r="G7" s="49" t="s">
        <v>30</v>
      </c>
      <c r="H7" s="132" t="s">
        <v>145</v>
      </c>
      <c r="I7" s="133"/>
      <c r="J7" s="55" t="s">
        <v>65</v>
      </c>
      <c r="K7" s="71" t="s">
        <v>66</v>
      </c>
      <c r="L7" s="50" t="s">
        <v>67</v>
      </c>
    </row>
    <row r="8" spans="1:13" s="42" customFormat="1" ht="16.5" x14ac:dyDescent="0.25">
      <c r="A8" s="30" t="s">
        <v>7</v>
      </c>
      <c r="B8" s="41" t="s">
        <v>37</v>
      </c>
      <c r="C8" s="61"/>
      <c r="D8" s="62"/>
      <c r="E8" s="29"/>
      <c r="F8" s="29"/>
      <c r="G8" s="96"/>
      <c r="H8" s="112"/>
      <c r="I8" s="113"/>
      <c r="J8" s="59"/>
      <c r="K8" s="59"/>
      <c r="L8" s="57"/>
    </row>
    <row r="9" spans="1:13" s="27" customFormat="1" ht="57.75" customHeight="1" x14ac:dyDescent="0.25">
      <c r="A9" s="33">
        <v>1</v>
      </c>
      <c r="B9" s="33" t="s">
        <v>47</v>
      </c>
      <c r="C9" s="43" t="s">
        <v>48</v>
      </c>
      <c r="D9" s="44" t="s">
        <v>49</v>
      </c>
      <c r="E9" s="45" t="s">
        <v>36</v>
      </c>
      <c r="F9" s="45" t="s">
        <v>50</v>
      </c>
      <c r="G9" s="60" t="s">
        <v>135</v>
      </c>
      <c r="H9" s="118">
        <f>2*60%*1490000+2*60%*1800000</f>
        <v>3948000</v>
      </c>
      <c r="I9" s="119"/>
      <c r="J9" s="59">
        <v>1017333299</v>
      </c>
      <c r="K9" s="59" t="s">
        <v>78</v>
      </c>
      <c r="L9" s="57" t="s">
        <v>79</v>
      </c>
    </row>
    <row r="10" spans="1:13" s="27" customFormat="1" ht="21.75" customHeight="1" x14ac:dyDescent="0.25">
      <c r="A10" s="33"/>
      <c r="B10" s="33"/>
      <c r="C10" s="46" t="s">
        <v>8</v>
      </c>
      <c r="D10" s="47">
        <f>A9</f>
        <v>1</v>
      </c>
      <c r="E10" s="38"/>
      <c r="F10" s="38"/>
      <c r="G10" s="31"/>
      <c r="H10" s="114">
        <f>SUM(H9)</f>
        <v>3948000</v>
      </c>
      <c r="I10" s="115"/>
      <c r="J10" s="59"/>
      <c r="K10" s="59"/>
      <c r="L10" s="57"/>
    </row>
    <row r="11" spans="1:13" s="27" customFormat="1" ht="21.75" customHeight="1" x14ac:dyDescent="0.25">
      <c r="A11" s="30" t="s">
        <v>10</v>
      </c>
      <c r="B11" s="41" t="s">
        <v>54</v>
      </c>
      <c r="C11" s="43"/>
      <c r="D11" s="44"/>
      <c r="E11" s="45"/>
      <c r="F11" s="45"/>
      <c r="G11" s="67"/>
      <c r="H11" s="116"/>
      <c r="I11" s="117"/>
      <c r="J11" s="59"/>
      <c r="K11" s="59"/>
      <c r="L11" s="57"/>
    </row>
    <row r="12" spans="1:13" s="27" customFormat="1" ht="21.75" customHeight="1" x14ac:dyDescent="0.25">
      <c r="A12" s="33">
        <v>1</v>
      </c>
      <c r="B12" s="99" t="s">
        <v>55</v>
      </c>
      <c r="C12" s="63" t="s">
        <v>56</v>
      </c>
      <c r="D12" s="64" t="s">
        <v>57</v>
      </c>
      <c r="E12" s="39" t="s">
        <v>63</v>
      </c>
      <c r="F12" s="60" t="s">
        <v>58</v>
      </c>
      <c r="G12" s="60" t="s">
        <v>15</v>
      </c>
      <c r="H12" s="118">
        <f>2*60%*1490000+2*60%*1800000</f>
        <v>3948000</v>
      </c>
      <c r="I12" s="119"/>
      <c r="J12" s="75" t="s">
        <v>87</v>
      </c>
      <c r="K12" s="76" t="s">
        <v>78</v>
      </c>
      <c r="L12" s="77" t="s">
        <v>79</v>
      </c>
      <c r="M12" s="78"/>
    </row>
    <row r="13" spans="1:13" s="27" customFormat="1" ht="21.75" customHeight="1" x14ac:dyDescent="0.25">
      <c r="A13" s="33"/>
      <c r="B13" s="99"/>
      <c r="C13" s="46" t="s">
        <v>8</v>
      </c>
      <c r="D13" s="47">
        <f>A12</f>
        <v>1</v>
      </c>
      <c r="E13" s="38"/>
      <c r="F13" s="38"/>
      <c r="G13" s="31"/>
      <c r="H13" s="114">
        <f>SUM(H12)</f>
        <v>3948000</v>
      </c>
      <c r="I13" s="115"/>
      <c r="J13" s="59"/>
      <c r="K13" s="59"/>
      <c r="L13" s="57"/>
    </row>
    <row r="14" spans="1:13" s="28" customFormat="1" ht="21.75" customHeight="1" x14ac:dyDescent="0.25">
      <c r="A14" s="30" t="s">
        <v>11</v>
      </c>
      <c r="B14" s="41" t="s">
        <v>38</v>
      </c>
      <c r="C14" s="46"/>
      <c r="D14" s="47"/>
      <c r="E14" s="38"/>
      <c r="F14" s="38"/>
      <c r="G14" s="68"/>
      <c r="H14" s="116"/>
      <c r="I14" s="117"/>
      <c r="J14" s="59"/>
      <c r="K14" s="59"/>
      <c r="L14" s="57"/>
    </row>
    <row r="15" spans="1:13" s="27" customFormat="1" ht="21.75" customHeight="1" x14ac:dyDescent="0.25">
      <c r="A15" s="33">
        <v>1</v>
      </c>
      <c r="B15" s="99" t="s">
        <v>59</v>
      </c>
      <c r="C15" s="63" t="s">
        <v>60</v>
      </c>
      <c r="D15" s="64" t="s">
        <v>61</v>
      </c>
      <c r="E15" s="80" t="s">
        <v>63</v>
      </c>
      <c r="F15" s="81" t="s">
        <v>62</v>
      </c>
      <c r="G15" s="60" t="s">
        <v>15</v>
      </c>
      <c r="H15" s="118">
        <f t="shared" ref="H15:H25" si="0">2*60%*1490000+2*60%*1800000</f>
        <v>3948000</v>
      </c>
      <c r="I15" s="119"/>
      <c r="J15" s="59">
        <v>1017333192</v>
      </c>
      <c r="K15" s="76" t="s">
        <v>78</v>
      </c>
      <c r="L15" s="77" t="s">
        <v>79</v>
      </c>
    </row>
    <row r="16" spans="1:13" s="27" customFormat="1" ht="21.75" customHeight="1" x14ac:dyDescent="0.25">
      <c r="A16" s="33">
        <f>A15+1</f>
        <v>2</v>
      </c>
      <c r="B16" s="33" t="s">
        <v>42</v>
      </c>
      <c r="C16" s="43" t="s">
        <v>43</v>
      </c>
      <c r="D16" s="44" t="s">
        <v>44</v>
      </c>
      <c r="E16" s="45" t="s">
        <v>46</v>
      </c>
      <c r="F16" s="45" t="s">
        <v>45</v>
      </c>
      <c r="G16" s="67" t="s">
        <v>15</v>
      </c>
      <c r="H16" s="118">
        <f t="shared" si="0"/>
        <v>3948000</v>
      </c>
      <c r="I16" s="119"/>
      <c r="J16" s="59">
        <v>1017333177</v>
      </c>
      <c r="K16" s="76" t="s">
        <v>78</v>
      </c>
      <c r="L16" s="77" t="s">
        <v>79</v>
      </c>
    </row>
    <row r="17" spans="1:13" s="27" customFormat="1" ht="21.75" customHeight="1" x14ac:dyDescent="0.25">
      <c r="A17" s="33">
        <f t="shared" ref="A17:A25" si="1">A16+1</f>
        <v>3</v>
      </c>
      <c r="B17" s="33" t="s">
        <v>70</v>
      </c>
      <c r="C17" s="43" t="s">
        <v>71</v>
      </c>
      <c r="D17" s="44" t="s">
        <v>72</v>
      </c>
      <c r="E17" s="45" t="s">
        <v>46</v>
      </c>
      <c r="F17" s="45" t="s">
        <v>95</v>
      </c>
      <c r="G17" s="45" t="s">
        <v>15</v>
      </c>
      <c r="H17" s="118">
        <f t="shared" si="0"/>
        <v>3948000</v>
      </c>
      <c r="I17" s="119"/>
      <c r="J17" s="58">
        <v>31310001461114</v>
      </c>
      <c r="K17" s="45" t="s">
        <v>68</v>
      </c>
      <c r="L17" s="56" t="s">
        <v>69</v>
      </c>
    </row>
    <row r="18" spans="1:13" s="27" customFormat="1" ht="21.75" customHeight="1" x14ac:dyDescent="0.25">
      <c r="A18" s="33">
        <f t="shared" si="1"/>
        <v>4</v>
      </c>
      <c r="B18" s="97" t="s">
        <v>88</v>
      </c>
      <c r="C18" s="82" t="s">
        <v>89</v>
      </c>
      <c r="D18" s="83" t="s">
        <v>90</v>
      </c>
      <c r="E18" s="39" t="s">
        <v>91</v>
      </c>
      <c r="F18" s="39" t="s">
        <v>96</v>
      </c>
      <c r="G18" s="45" t="s">
        <v>14</v>
      </c>
      <c r="H18" s="118">
        <f t="shared" si="0"/>
        <v>3948000</v>
      </c>
      <c r="I18" s="119"/>
      <c r="J18" s="59" t="s">
        <v>92</v>
      </c>
      <c r="K18" s="84" t="s">
        <v>68</v>
      </c>
      <c r="L18" s="84" t="s">
        <v>69</v>
      </c>
    </row>
    <row r="19" spans="1:13" s="27" customFormat="1" ht="21.75" customHeight="1" x14ac:dyDescent="0.25">
      <c r="A19" s="33">
        <f t="shared" si="1"/>
        <v>5</v>
      </c>
      <c r="B19" s="97" t="s">
        <v>103</v>
      </c>
      <c r="C19" s="82" t="s">
        <v>131</v>
      </c>
      <c r="D19" s="83" t="s">
        <v>120</v>
      </c>
      <c r="E19" s="39" t="s">
        <v>46</v>
      </c>
      <c r="F19" s="39" t="s">
        <v>99</v>
      </c>
      <c r="G19" s="67" t="s">
        <v>15</v>
      </c>
      <c r="H19" s="118">
        <f t="shared" si="0"/>
        <v>3948000</v>
      </c>
      <c r="I19" s="119"/>
      <c r="J19" s="59">
        <v>31310001585722</v>
      </c>
      <c r="K19" s="84" t="s">
        <v>68</v>
      </c>
      <c r="L19" s="84" t="s">
        <v>69</v>
      </c>
      <c r="M19" s="103" t="s">
        <v>140</v>
      </c>
    </row>
    <row r="20" spans="1:13" s="27" customFormat="1" ht="21.75" customHeight="1" x14ac:dyDescent="0.25">
      <c r="A20" s="33">
        <f t="shared" si="1"/>
        <v>6</v>
      </c>
      <c r="B20" s="33" t="s">
        <v>110</v>
      </c>
      <c r="C20" s="104" t="s">
        <v>126</v>
      </c>
      <c r="D20" s="105" t="s">
        <v>119</v>
      </c>
      <c r="E20" s="45" t="s">
        <v>86</v>
      </c>
      <c r="F20" s="45" t="s">
        <v>98</v>
      </c>
      <c r="G20" s="67" t="s">
        <v>15</v>
      </c>
      <c r="H20" s="118">
        <f t="shared" si="0"/>
        <v>3948000</v>
      </c>
      <c r="I20" s="119"/>
      <c r="J20" s="106">
        <f>VLOOKUP(B20,[1]TH_BIDV_VCB!$D$2:$M$181,8,0)</f>
        <v>31310001586309</v>
      </c>
      <c r="K20" s="107" t="str">
        <f>VLOOKUP(B20,[1]TH_BIDV_VCB!$D$2:$M$181,9,0)</f>
        <v>BIDV</v>
      </c>
      <c r="L20" s="107" t="str">
        <f>VLOOKUP(B20,[1]TH_BIDV_VCB!$D$2:$M$181,10,0)</f>
        <v>BĂC SÀI GÒN</v>
      </c>
    </row>
    <row r="21" spans="1:13" s="27" customFormat="1" ht="21.75" customHeight="1" x14ac:dyDescent="0.25">
      <c r="A21" s="33">
        <f t="shared" si="1"/>
        <v>7</v>
      </c>
      <c r="B21" s="33" t="s">
        <v>104</v>
      </c>
      <c r="C21" s="104" t="s">
        <v>131</v>
      </c>
      <c r="D21" s="105" t="s">
        <v>90</v>
      </c>
      <c r="E21" s="45" t="s">
        <v>123</v>
      </c>
      <c r="F21" s="45" t="s">
        <v>98</v>
      </c>
      <c r="G21" s="45" t="s">
        <v>15</v>
      </c>
      <c r="H21" s="118">
        <f t="shared" si="0"/>
        <v>3948000</v>
      </c>
      <c r="I21" s="119"/>
      <c r="J21" s="106">
        <f>VLOOKUP(B21,[1]TH_BIDV_VCB!$D$2:$M$181,8,0)</f>
        <v>31310001586363</v>
      </c>
      <c r="K21" s="107" t="str">
        <f>VLOOKUP(B21,[1]TH_BIDV_VCB!$D$2:$M$181,9,0)</f>
        <v>BIDV</v>
      </c>
      <c r="L21" s="107" t="str">
        <f>VLOOKUP(B21,[1]TH_BIDV_VCB!$D$2:$M$181,10,0)</f>
        <v>BĂC SÀI GÒN</v>
      </c>
    </row>
    <row r="22" spans="1:13" s="27" customFormat="1" ht="21.75" customHeight="1" x14ac:dyDescent="0.25">
      <c r="A22" s="33">
        <f t="shared" si="1"/>
        <v>8</v>
      </c>
      <c r="B22" s="33" t="s">
        <v>114</v>
      </c>
      <c r="C22" s="104" t="s">
        <v>129</v>
      </c>
      <c r="D22" s="105" t="s">
        <v>121</v>
      </c>
      <c r="E22" s="45" t="s">
        <v>36</v>
      </c>
      <c r="F22" s="45" t="s">
        <v>100</v>
      </c>
      <c r="G22" s="45" t="s">
        <v>14</v>
      </c>
      <c r="H22" s="118">
        <f t="shared" si="0"/>
        <v>3948000</v>
      </c>
      <c r="I22" s="119"/>
      <c r="J22" s="106">
        <f>VLOOKUP(B22,[1]TH_BIDV_VCB!$D$2:$M$181,8,0)</f>
        <v>31310001586594</v>
      </c>
      <c r="K22" s="107" t="str">
        <f>VLOOKUP(B22,[1]TH_BIDV_VCB!$D$2:$M$181,9,0)</f>
        <v>BIDV</v>
      </c>
      <c r="L22" s="107" t="str">
        <f>VLOOKUP(B22,[1]TH_BIDV_VCB!$D$2:$M$181,10,0)</f>
        <v>BĂC SÀI GÒN</v>
      </c>
    </row>
    <row r="23" spans="1:13" s="27" customFormat="1" ht="21.75" customHeight="1" x14ac:dyDescent="0.25">
      <c r="A23" s="33">
        <f t="shared" si="1"/>
        <v>9</v>
      </c>
      <c r="B23" s="33" t="s">
        <v>109</v>
      </c>
      <c r="C23" s="104" t="s">
        <v>133</v>
      </c>
      <c r="D23" s="105" t="s">
        <v>83</v>
      </c>
      <c r="E23" s="45" t="s">
        <v>46</v>
      </c>
      <c r="F23" s="39" t="s">
        <v>100</v>
      </c>
      <c r="G23" s="45" t="s">
        <v>15</v>
      </c>
      <c r="H23" s="118">
        <f t="shared" si="0"/>
        <v>3948000</v>
      </c>
      <c r="I23" s="119"/>
      <c r="J23" s="106">
        <f>VLOOKUP(B23,[1]TH_BIDV_VCB!$D$2:$M$181,8,0)</f>
        <v>31310001586804</v>
      </c>
      <c r="K23" s="107" t="str">
        <f>VLOOKUP(B23,[1]TH_BIDV_VCB!$D$2:$M$181,9,0)</f>
        <v>BIDV</v>
      </c>
      <c r="L23" s="107" t="str">
        <f>VLOOKUP(B23,[1]TH_BIDV_VCB!$D$2:$M$181,10,0)</f>
        <v>BĂC SÀI GÒN</v>
      </c>
    </row>
    <row r="24" spans="1:13" s="27" customFormat="1" ht="21.75" customHeight="1" x14ac:dyDescent="0.25">
      <c r="A24" s="33">
        <f t="shared" si="1"/>
        <v>10</v>
      </c>
      <c r="B24" s="33" t="s">
        <v>111</v>
      </c>
      <c r="C24" s="104" t="s">
        <v>115</v>
      </c>
      <c r="D24" s="105" t="s">
        <v>116</v>
      </c>
      <c r="E24" s="45" t="s">
        <v>86</v>
      </c>
      <c r="F24" s="39" t="s">
        <v>100</v>
      </c>
      <c r="G24" s="45" t="s">
        <v>14</v>
      </c>
      <c r="H24" s="118">
        <f t="shared" si="0"/>
        <v>3948000</v>
      </c>
      <c r="I24" s="119"/>
      <c r="J24" s="106">
        <f>VLOOKUP(B24,[1]TH_BIDV_VCB!$D$2:$M$181,8,0)</f>
        <v>31310001586655</v>
      </c>
      <c r="K24" s="107" t="str">
        <f>VLOOKUP(B24,[1]TH_BIDV_VCB!$D$2:$M$181,9,0)</f>
        <v>BIDV</v>
      </c>
      <c r="L24" s="107" t="str">
        <f>VLOOKUP(B24,[1]TH_BIDV_VCB!$D$2:$M$181,10,0)</f>
        <v>BĂC SÀI GÒN</v>
      </c>
    </row>
    <row r="25" spans="1:13" s="27" customFormat="1" ht="21.75" customHeight="1" x14ac:dyDescent="0.25">
      <c r="A25" s="33">
        <f t="shared" si="1"/>
        <v>11</v>
      </c>
      <c r="B25" s="97" t="s">
        <v>112</v>
      </c>
      <c r="C25" s="108" t="s">
        <v>134</v>
      </c>
      <c r="D25" s="79" t="s">
        <v>90</v>
      </c>
      <c r="E25" s="39" t="s">
        <v>86</v>
      </c>
      <c r="F25" s="109" t="s">
        <v>100</v>
      </c>
      <c r="G25" s="45" t="s">
        <v>14</v>
      </c>
      <c r="H25" s="118">
        <f t="shared" si="0"/>
        <v>3948000</v>
      </c>
      <c r="I25" s="119"/>
      <c r="J25" s="106">
        <v>31310001598702</v>
      </c>
      <c r="K25" s="107" t="s">
        <v>68</v>
      </c>
      <c r="L25" s="107" t="s">
        <v>136</v>
      </c>
    </row>
    <row r="26" spans="1:13" s="27" customFormat="1" ht="21.75" customHeight="1" x14ac:dyDescent="0.25">
      <c r="A26" s="33"/>
      <c r="B26" s="33"/>
      <c r="C26" s="46" t="s">
        <v>8</v>
      </c>
      <c r="D26" s="47">
        <f>A25</f>
        <v>11</v>
      </c>
      <c r="E26" s="38"/>
      <c r="F26" s="38"/>
      <c r="G26" s="31"/>
      <c r="H26" s="114">
        <f>SUM(H15:I25)</f>
        <v>43428000</v>
      </c>
      <c r="I26" s="115"/>
      <c r="J26" s="58"/>
      <c r="K26" s="45"/>
      <c r="L26" s="56"/>
    </row>
    <row r="27" spans="1:13" s="28" customFormat="1" ht="21.75" customHeight="1" x14ac:dyDescent="0.25">
      <c r="A27" s="30" t="s">
        <v>12</v>
      </c>
      <c r="B27" s="41" t="s">
        <v>41</v>
      </c>
      <c r="C27" s="46"/>
      <c r="D27" s="47"/>
      <c r="E27" s="38"/>
      <c r="F27" s="38"/>
      <c r="G27" s="68"/>
      <c r="H27" s="112"/>
      <c r="I27" s="113"/>
      <c r="J27" s="59"/>
      <c r="K27" s="59"/>
      <c r="L27" s="57"/>
    </row>
    <row r="28" spans="1:13" s="27" customFormat="1" ht="21.75" customHeight="1" x14ac:dyDescent="0.25">
      <c r="A28" s="33">
        <v>1</v>
      </c>
      <c r="B28" s="33" t="s">
        <v>51</v>
      </c>
      <c r="C28" s="43" t="s">
        <v>52</v>
      </c>
      <c r="D28" s="44" t="s">
        <v>33</v>
      </c>
      <c r="E28" s="45" t="s">
        <v>36</v>
      </c>
      <c r="F28" s="45" t="s">
        <v>53</v>
      </c>
      <c r="G28" s="67" t="s">
        <v>15</v>
      </c>
      <c r="H28" s="118">
        <f t="shared" ref="H28:H38" si="2">2*60%*1490000+2*60%*1800000</f>
        <v>3948000</v>
      </c>
      <c r="I28" s="119"/>
      <c r="J28" s="59">
        <v>1017333796</v>
      </c>
      <c r="K28" s="59" t="s">
        <v>80</v>
      </c>
      <c r="L28" s="57" t="s">
        <v>79</v>
      </c>
      <c r="M28" s="74"/>
    </row>
    <row r="29" spans="1:13" s="27" customFormat="1" ht="21.75" customHeight="1" x14ac:dyDescent="0.25">
      <c r="A29" s="33">
        <f t="shared" ref="A29:A32" si="3">A28+1</f>
        <v>2</v>
      </c>
      <c r="B29" s="33" t="s">
        <v>32</v>
      </c>
      <c r="C29" s="43" t="s">
        <v>39</v>
      </c>
      <c r="D29" s="44" t="s">
        <v>33</v>
      </c>
      <c r="E29" s="45" t="s">
        <v>36</v>
      </c>
      <c r="F29" s="45" t="s">
        <v>40</v>
      </c>
      <c r="G29" s="39" t="s">
        <v>14</v>
      </c>
      <c r="H29" s="118">
        <f t="shared" si="2"/>
        <v>3948000</v>
      </c>
      <c r="I29" s="119"/>
      <c r="J29" s="59">
        <v>1016997392</v>
      </c>
      <c r="K29" s="59" t="s">
        <v>81</v>
      </c>
      <c r="L29" s="57" t="s">
        <v>82</v>
      </c>
    </row>
    <row r="30" spans="1:13" s="27" customFormat="1" ht="21.75" customHeight="1" x14ac:dyDescent="0.25">
      <c r="A30" s="33">
        <f t="shared" si="3"/>
        <v>3</v>
      </c>
      <c r="B30" s="33" t="s">
        <v>73</v>
      </c>
      <c r="C30" s="43" t="s">
        <v>74</v>
      </c>
      <c r="D30" s="44" t="s">
        <v>75</v>
      </c>
      <c r="E30" s="45" t="s">
        <v>76</v>
      </c>
      <c r="F30" s="45" t="s">
        <v>94</v>
      </c>
      <c r="G30" s="45" t="s">
        <v>14</v>
      </c>
      <c r="H30" s="118">
        <f t="shared" si="2"/>
        <v>3948000</v>
      </c>
      <c r="I30" s="119"/>
      <c r="J30" s="59">
        <v>31310001502688</v>
      </c>
      <c r="K30" s="59" t="s">
        <v>68</v>
      </c>
      <c r="L30" s="57" t="s">
        <v>69</v>
      </c>
    </row>
    <row r="31" spans="1:13" s="27" customFormat="1" ht="21.75" customHeight="1" x14ac:dyDescent="0.25">
      <c r="A31" s="33">
        <f t="shared" si="3"/>
        <v>4</v>
      </c>
      <c r="B31" s="33" t="s">
        <v>113</v>
      </c>
      <c r="C31" s="104" t="s">
        <v>130</v>
      </c>
      <c r="D31" s="105" t="s">
        <v>118</v>
      </c>
      <c r="E31" s="45" t="s">
        <v>123</v>
      </c>
      <c r="F31" s="39" t="s">
        <v>101</v>
      </c>
      <c r="G31" s="39" t="s">
        <v>14</v>
      </c>
      <c r="H31" s="118">
        <f t="shared" si="2"/>
        <v>3948000</v>
      </c>
      <c r="I31" s="119"/>
      <c r="J31" s="106">
        <f>VLOOKUP(B31,[1]TH_BIDV_VCB!$D$2:$M$181,8,0)</f>
        <v>31310001588448</v>
      </c>
      <c r="K31" s="107" t="str">
        <f>VLOOKUP(B31,[1]TH_BIDV_VCB!$D$2:$M$181,9,0)</f>
        <v>BIDV</v>
      </c>
      <c r="L31" s="107" t="str">
        <f>VLOOKUP(B31,[1]TH_BIDV_VCB!$D$2:$M$181,10,0)</f>
        <v>BĂC SÀI GÒN</v>
      </c>
    </row>
    <row r="32" spans="1:13" s="27" customFormat="1" ht="21.75" customHeight="1" x14ac:dyDescent="0.25">
      <c r="A32" s="33">
        <f t="shared" si="3"/>
        <v>5</v>
      </c>
      <c r="B32" s="33" t="s">
        <v>102</v>
      </c>
      <c r="C32" s="104" t="s">
        <v>127</v>
      </c>
      <c r="D32" s="105" t="s">
        <v>128</v>
      </c>
      <c r="E32" s="45" t="s">
        <v>36</v>
      </c>
      <c r="F32" s="45" t="s">
        <v>97</v>
      </c>
      <c r="G32" s="67" t="s">
        <v>15</v>
      </c>
      <c r="H32" s="118">
        <f t="shared" si="2"/>
        <v>3948000</v>
      </c>
      <c r="I32" s="119"/>
      <c r="J32" s="106">
        <f>VLOOKUP(B32,[1]TH_BIDV_VCB!$D$2:$M$181,8,0)</f>
        <v>31310001590300</v>
      </c>
      <c r="K32" s="107" t="str">
        <f>VLOOKUP(B32,[1]TH_BIDV_VCB!$D$2:$M$181,9,0)</f>
        <v>BIDV</v>
      </c>
      <c r="L32" s="107" t="str">
        <f>VLOOKUP(B32,[1]TH_BIDV_VCB!$D$2:$M$181,10,0)</f>
        <v>BĂC SÀI GÒN</v>
      </c>
    </row>
    <row r="33" spans="1:12" s="27" customFormat="1" ht="21.75" customHeight="1" x14ac:dyDescent="0.25">
      <c r="A33" s="33"/>
      <c r="B33" s="33"/>
      <c r="C33" s="46" t="s">
        <v>8</v>
      </c>
      <c r="D33" s="47">
        <f>A32</f>
        <v>5</v>
      </c>
      <c r="E33" s="38"/>
      <c r="F33" s="38"/>
      <c r="G33" s="31"/>
      <c r="H33" s="120">
        <f>SUM(H28:I32)</f>
        <v>19740000</v>
      </c>
      <c r="I33" s="121"/>
      <c r="J33" s="58"/>
      <c r="K33" s="45"/>
      <c r="L33" s="56"/>
    </row>
    <row r="34" spans="1:12" s="28" customFormat="1" ht="21.75" customHeight="1" x14ac:dyDescent="0.25">
      <c r="A34" s="30" t="s">
        <v>13</v>
      </c>
      <c r="B34" s="41" t="s">
        <v>122</v>
      </c>
      <c r="C34" s="46"/>
      <c r="D34" s="47"/>
      <c r="E34" s="38"/>
      <c r="F34" s="38"/>
      <c r="G34" s="69"/>
      <c r="H34" s="118"/>
      <c r="I34" s="119"/>
      <c r="J34" s="59"/>
      <c r="K34" s="59"/>
      <c r="L34" s="57"/>
    </row>
    <row r="35" spans="1:12" s="28" customFormat="1" ht="21.75" customHeight="1" x14ac:dyDescent="0.25">
      <c r="A35" s="33">
        <v>1</v>
      </c>
      <c r="B35" s="33" t="s">
        <v>108</v>
      </c>
      <c r="C35" s="104" t="s">
        <v>124</v>
      </c>
      <c r="D35" s="105" t="s">
        <v>117</v>
      </c>
      <c r="E35" s="45" t="s">
        <v>36</v>
      </c>
      <c r="F35" s="45" t="s">
        <v>107</v>
      </c>
      <c r="G35" s="67" t="s">
        <v>15</v>
      </c>
      <c r="H35" s="118">
        <f t="shared" si="2"/>
        <v>3948000</v>
      </c>
      <c r="I35" s="119"/>
      <c r="J35" s="106">
        <f>VLOOKUP(B35,[1]TH_BIDV_VCB!$D$2:$M$181,8,0)</f>
        <v>31310001593585</v>
      </c>
      <c r="K35" s="107" t="str">
        <f>VLOOKUP(B35,[1]TH_BIDV_VCB!$D$2:$M$181,9,0)</f>
        <v>BIDV</v>
      </c>
      <c r="L35" s="107" t="str">
        <f>VLOOKUP(B35,[1]TH_BIDV_VCB!$D$2:$M$181,10,0)</f>
        <v>BĂC SÀI GÒN</v>
      </c>
    </row>
    <row r="36" spans="1:12" s="27" customFormat="1" ht="21.75" customHeight="1" x14ac:dyDescent="0.25">
      <c r="A36" s="33"/>
      <c r="B36" s="33"/>
      <c r="C36" s="46" t="s">
        <v>8</v>
      </c>
      <c r="D36" s="47">
        <f>A35</f>
        <v>1</v>
      </c>
      <c r="E36" s="38"/>
      <c r="F36" s="38"/>
      <c r="G36" s="31"/>
      <c r="H36" s="114">
        <f>SUM(H35)</f>
        <v>3948000</v>
      </c>
      <c r="I36" s="115"/>
      <c r="J36" s="59"/>
      <c r="K36" s="59"/>
      <c r="L36" s="57"/>
    </row>
    <row r="37" spans="1:12" s="27" customFormat="1" ht="21.75" customHeight="1" x14ac:dyDescent="0.25">
      <c r="A37" s="30" t="s">
        <v>64</v>
      </c>
      <c r="B37" s="41" t="s">
        <v>93</v>
      </c>
      <c r="C37" s="63"/>
      <c r="D37" s="64"/>
      <c r="E37" s="39"/>
      <c r="F37" s="60"/>
      <c r="G37" s="60"/>
      <c r="H37" s="118"/>
      <c r="I37" s="119"/>
      <c r="J37" s="59"/>
      <c r="K37" s="59"/>
      <c r="L37" s="57"/>
    </row>
    <row r="38" spans="1:12" s="27" customFormat="1" ht="21.75" customHeight="1" x14ac:dyDescent="0.25">
      <c r="A38" s="33">
        <v>1</v>
      </c>
      <c r="B38" s="33" t="s">
        <v>106</v>
      </c>
      <c r="C38" s="104" t="s">
        <v>125</v>
      </c>
      <c r="D38" s="105" t="s">
        <v>132</v>
      </c>
      <c r="E38" s="45" t="s">
        <v>36</v>
      </c>
      <c r="F38" s="39" t="s">
        <v>105</v>
      </c>
      <c r="G38" s="39" t="s">
        <v>14</v>
      </c>
      <c r="H38" s="118">
        <f t="shared" si="2"/>
        <v>3948000</v>
      </c>
      <c r="I38" s="119"/>
      <c r="J38" s="106">
        <f>VLOOKUP(B38,[1]TH_BIDV_VCB!$D$2:$M$181,8,0)</f>
        <v>31310001581483</v>
      </c>
      <c r="K38" s="107" t="str">
        <f>VLOOKUP(B38,[1]TH_BIDV_VCB!$D$2:$M$181,9,0)</f>
        <v>BIDV</v>
      </c>
      <c r="L38" s="107" t="str">
        <f>VLOOKUP(B38,[1]TH_BIDV_VCB!$D$2:$M$181,10,0)</f>
        <v>BĂC SÀI GÒN</v>
      </c>
    </row>
    <row r="39" spans="1:12" s="27" customFormat="1" ht="21.75" customHeight="1" x14ac:dyDescent="0.25">
      <c r="A39" s="33"/>
      <c r="B39" s="97"/>
      <c r="C39" s="46" t="s">
        <v>8</v>
      </c>
      <c r="D39" s="47">
        <f>A38</f>
        <v>1</v>
      </c>
      <c r="E39" s="38"/>
      <c r="F39" s="38"/>
      <c r="G39" s="31"/>
      <c r="H39" s="114">
        <f>SUM(H38)</f>
        <v>3948000</v>
      </c>
      <c r="I39" s="115"/>
      <c r="J39" s="58"/>
      <c r="K39" s="45"/>
      <c r="L39" s="56"/>
    </row>
    <row r="40" spans="1:12" s="35" customFormat="1" ht="16.5" x14ac:dyDescent="0.25">
      <c r="A40" s="32"/>
      <c r="B40" s="33"/>
      <c r="C40" s="46" t="s">
        <v>77</v>
      </c>
      <c r="D40" s="47">
        <f>D39+D36+D33+D26+D13+D10</f>
        <v>20</v>
      </c>
      <c r="E40" s="38" t="s">
        <v>9</v>
      </c>
      <c r="F40" s="38"/>
      <c r="G40" s="31"/>
      <c r="H40" s="114">
        <f>H39+H36+H33+H26+H13+H10</f>
        <v>78960000</v>
      </c>
      <c r="I40" s="115"/>
      <c r="J40" s="16"/>
      <c r="K40" s="72"/>
      <c r="L40" s="32"/>
    </row>
    <row r="41" spans="1:12" ht="33.75" customHeight="1" x14ac:dyDescent="0.25">
      <c r="A41" s="123" t="s">
        <v>146</v>
      </c>
      <c r="B41" s="123"/>
      <c r="C41" s="123"/>
      <c r="D41" s="123"/>
      <c r="E41" s="123"/>
      <c r="F41" s="123"/>
      <c r="G41" s="123"/>
      <c r="H41" s="123"/>
      <c r="I41" s="123"/>
      <c r="J41" s="123"/>
      <c r="K41" s="73"/>
    </row>
    <row r="42" spans="1:12" ht="15" customHeight="1" x14ac:dyDescent="0.25">
      <c r="A42" s="124" t="s">
        <v>6</v>
      </c>
      <c r="B42" s="124"/>
      <c r="C42" s="124" t="s">
        <v>27</v>
      </c>
      <c r="D42" s="124"/>
      <c r="E42" s="124"/>
      <c r="F42" s="129" t="s">
        <v>28</v>
      </c>
      <c r="G42" s="129"/>
      <c r="H42" s="130" t="s">
        <v>151</v>
      </c>
      <c r="I42" s="130"/>
      <c r="J42" s="130"/>
      <c r="K42" s="111"/>
    </row>
    <row r="43" spans="1:12" ht="15" customHeight="1" x14ac:dyDescent="0.25">
      <c r="A43" s="124"/>
      <c r="B43" s="124"/>
      <c r="C43" s="124"/>
      <c r="D43" s="124"/>
      <c r="E43" s="124"/>
      <c r="F43" s="129"/>
      <c r="G43" s="129"/>
      <c r="H43" s="130"/>
      <c r="I43" s="130"/>
      <c r="J43" s="130"/>
      <c r="K43" s="111"/>
    </row>
    <row r="44" spans="1:12" x14ac:dyDescent="0.25">
      <c r="A44" s="85"/>
      <c r="B44" s="85"/>
      <c r="C44" s="86"/>
      <c r="D44" s="86"/>
      <c r="E44" s="85"/>
      <c r="F44" s="87"/>
      <c r="G44" s="85"/>
      <c r="H44" s="85"/>
      <c r="I44" s="85"/>
      <c r="J44" s="85"/>
      <c r="K44" s="110"/>
    </row>
    <row r="45" spans="1:12" x14ac:dyDescent="0.25">
      <c r="A45" s="85"/>
      <c r="B45" s="85"/>
      <c r="C45" s="86"/>
      <c r="D45" s="86"/>
      <c r="E45" s="85"/>
      <c r="F45" s="87"/>
      <c r="G45" s="85"/>
      <c r="H45" s="85"/>
      <c r="I45" s="85"/>
      <c r="J45" s="85"/>
      <c r="K45" s="110"/>
    </row>
    <row r="46" spans="1:12" x14ac:dyDescent="0.25">
      <c r="A46" s="85"/>
      <c r="B46" s="85"/>
      <c r="C46" s="86"/>
      <c r="D46" s="86"/>
      <c r="E46" s="85"/>
      <c r="F46" s="87"/>
      <c r="G46" s="88"/>
      <c r="H46" s="85"/>
      <c r="I46" s="85"/>
      <c r="J46" s="85"/>
      <c r="K46" s="110"/>
    </row>
    <row r="47" spans="1:12" x14ac:dyDescent="0.25">
      <c r="A47" s="85"/>
      <c r="B47" s="85"/>
      <c r="C47" s="86"/>
      <c r="D47" s="86"/>
      <c r="E47" s="85"/>
      <c r="F47" s="87"/>
      <c r="G47" s="88"/>
      <c r="H47" s="85"/>
    </row>
    <row r="48" spans="1:12" s="48" customFormat="1" ht="18" x14ac:dyDescent="0.3">
      <c r="A48" s="122" t="s">
        <v>29</v>
      </c>
      <c r="B48" s="122"/>
      <c r="C48" s="122" t="s">
        <v>26</v>
      </c>
      <c r="D48" s="122"/>
      <c r="E48" s="122"/>
      <c r="F48" s="122" t="s">
        <v>84</v>
      </c>
      <c r="G48" s="122"/>
      <c r="H48" s="122" t="s">
        <v>152</v>
      </c>
      <c r="I48" s="122"/>
      <c r="J48" s="122"/>
      <c r="K48" s="95"/>
    </row>
  </sheetData>
  <autoFilter ref="A7:L43" xr:uid="{00000000-0001-0000-0000-000000000000}"/>
  <mergeCells count="49">
    <mergeCell ref="H16:I16"/>
    <mergeCell ref="H17:I17"/>
    <mergeCell ref="F42:G43"/>
    <mergeCell ref="H42:J43"/>
    <mergeCell ref="A5:J5"/>
    <mergeCell ref="H9:I9"/>
    <mergeCell ref="H7:I7"/>
    <mergeCell ref="H12:I12"/>
    <mergeCell ref="H15:I15"/>
    <mergeCell ref="H18:I18"/>
    <mergeCell ref="H19:I19"/>
    <mergeCell ref="H20:I20"/>
    <mergeCell ref="H21:I21"/>
    <mergeCell ref="H22:I22"/>
    <mergeCell ref="H23:I23"/>
    <mergeCell ref="H24:I24"/>
    <mergeCell ref="A1:F1"/>
    <mergeCell ref="G1:J1"/>
    <mergeCell ref="A2:F2"/>
    <mergeCell ref="G2:J2"/>
    <mergeCell ref="A4:J4"/>
    <mergeCell ref="A48:B48"/>
    <mergeCell ref="C48:E48"/>
    <mergeCell ref="A41:J41"/>
    <mergeCell ref="A42:B43"/>
    <mergeCell ref="C42:E43"/>
    <mergeCell ref="F48:G48"/>
    <mergeCell ref="H48:J48"/>
    <mergeCell ref="H25:I25"/>
    <mergeCell ref="H28:I28"/>
    <mergeCell ref="H29:I29"/>
    <mergeCell ref="H27:I27"/>
    <mergeCell ref="H26:I26"/>
    <mergeCell ref="H30:I30"/>
    <mergeCell ref="H31:I31"/>
    <mergeCell ref="H32:I32"/>
    <mergeCell ref="H33:I33"/>
    <mergeCell ref="H34:I34"/>
    <mergeCell ref="H40:I40"/>
    <mergeCell ref="H35:I35"/>
    <mergeCell ref="H36:I36"/>
    <mergeCell ref="H37:I37"/>
    <mergeCell ref="H38:I38"/>
    <mergeCell ref="H39:I39"/>
    <mergeCell ref="H8:I8"/>
    <mergeCell ref="H10:I10"/>
    <mergeCell ref="H11:I11"/>
    <mergeCell ref="H13:I13"/>
    <mergeCell ref="H14:I14"/>
  </mergeCells>
  <pageMargins left="0.4" right="0.23622047244094499" top="0.5" bottom="0.5" header="0.27559055118110198" footer="0.23622047244094499"/>
  <pageSetup paperSize="9" scale="95" orientation="landscape" r:id="rId1"/>
  <headerFooter differentFirst="1">
    <oddHeader>&amp;C&amp;"Times New Roman,Thường"&amp;12&amp;P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topLeftCell="A7" zoomScaleNormal="100" workbookViewId="0">
      <selection activeCell="D6" sqref="D6:H6"/>
    </sheetView>
  </sheetViews>
  <sheetFormatPr defaultRowHeight="16.5" x14ac:dyDescent="0.25"/>
  <cols>
    <col min="1" max="1" width="6.5703125" style="7" customWidth="1"/>
    <col min="2" max="2" width="16.28515625" style="7" customWidth="1"/>
    <col min="3" max="3" width="12.28515625" style="7" customWidth="1"/>
    <col min="4" max="4" width="16.28515625" style="7" customWidth="1"/>
    <col min="5" max="5" width="12.7109375" style="7" customWidth="1"/>
    <col min="6" max="8" width="16.28515625" style="7" customWidth="1"/>
    <col min="9" max="9" width="9.7109375" style="7" customWidth="1"/>
    <col min="10" max="10" width="16.28515625" style="7" customWidth="1"/>
    <col min="11" max="11" width="9.140625" style="7"/>
    <col min="12" max="12" width="13.140625" style="7" bestFit="1" customWidth="1"/>
    <col min="13" max="16384" width="9.140625" style="7"/>
  </cols>
  <sheetData>
    <row r="1" spans="1:12" x14ac:dyDescent="0.25">
      <c r="A1" s="125" t="s">
        <v>0</v>
      </c>
      <c r="B1" s="125"/>
      <c r="C1" s="125"/>
      <c r="D1" s="125"/>
      <c r="E1" s="125"/>
      <c r="F1" s="126" t="s">
        <v>18</v>
      </c>
      <c r="G1" s="126"/>
      <c r="H1" s="126"/>
      <c r="I1" s="126"/>
      <c r="J1" s="126"/>
      <c r="K1" s="25"/>
      <c r="L1" s="25"/>
    </row>
    <row r="2" spans="1:12" ht="36" customHeight="1" x14ac:dyDescent="0.3">
      <c r="A2" s="127" t="s">
        <v>138</v>
      </c>
      <c r="B2" s="126"/>
      <c r="C2" s="126"/>
      <c r="D2" s="126"/>
      <c r="E2" s="126"/>
      <c r="F2" s="128" t="s">
        <v>19</v>
      </c>
      <c r="G2" s="128"/>
      <c r="H2" s="128"/>
      <c r="I2" s="128"/>
      <c r="J2" s="128"/>
      <c r="K2" s="26"/>
      <c r="L2" s="26"/>
    </row>
    <row r="3" spans="1:12" ht="6.75" customHeight="1" x14ac:dyDescent="0.25">
      <c r="A3" s="24"/>
      <c r="B3" s="24"/>
      <c r="C3" s="24"/>
      <c r="D3" s="24"/>
      <c r="E3" s="1"/>
      <c r="F3" s="24"/>
      <c r="G3" s="2"/>
      <c r="H3" s="2"/>
      <c r="I3" s="2"/>
      <c r="J3" s="2"/>
      <c r="K3" s="3"/>
      <c r="L3" s="22"/>
    </row>
    <row r="4" spans="1:12" ht="48" customHeight="1" x14ac:dyDescent="0.25">
      <c r="A4" s="136" t="s">
        <v>143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2" ht="10.5" customHeight="1" x14ac:dyDescent="0.25"/>
    <row r="6" spans="1:12" s="20" customFormat="1" ht="32.25" customHeight="1" x14ac:dyDescent="0.25">
      <c r="A6" s="137" t="s">
        <v>16</v>
      </c>
      <c r="B6" s="137" t="s">
        <v>20</v>
      </c>
      <c r="C6" s="148" t="s">
        <v>21</v>
      </c>
      <c r="D6" s="150" t="s">
        <v>144</v>
      </c>
      <c r="E6" s="151"/>
      <c r="F6" s="151"/>
      <c r="G6" s="151"/>
      <c r="H6" s="152"/>
      <c r="I6" s="138" t="s">
        <v>17</v>
      </c>
      <c r="J6" s="139"/>
    </row>
    <row r="7" spans="1:12" ht="51" customHeight="1" x14ac:dyDescent="0.25">
      <c r="A7" s="137"/>
      <c r="B7" s="137"/>
      <c r="C7" s="149"/>
      <c r="D7" s="17" t="s">
        <v>31</v>
      </c>
      <c r="E7" s="17" t="s">
        <v>23</v>
      </c>
      <c r="F7" s="17" t="s">
        <v>24</v>
      </c>
      <c r="G7" s="17" t="s">
        <v>149</v>
      </c>
      <c r="H7" s="17" t="s">
        <v>150</v>
      </c>
      <c r="I7" s="17" t="s">
        <v>21</v>
      </c>
      <c r="J7" s="17" t="s">
        <v>25</v>
      </c>
    </row>
    <row r="8" spans="1:12" ht="26.25" customHeight="1" x14ac:dyDescent="0.25">
      <c r="A8" s="10"/>
      <c r="B8" s="12" t="s">
        <v>22</v>
      </c>
      <c r="C8" s="6"/>
      <c r="D8" s="6"/>
      <c r="E8" s="6"/>
      <c r="F8" s="6"/>
      <c r="G8" s="6"/>
      <c r="H8" s="6"/>
      <c r="I8" s="6"/>
      <c r="J8" s="6"/>
    </row>
    <row r="9" spans="1:12" ht="26.25" customHeight="1" x14ac:dyDescent="0.25">
      <c r="A9" s="140">
        <v>1</v>
      </c>
      <c r="B9" s="140" t="s">
        <v>34</v>
      </c>
      <c r="C9" s="142">
        <v>6</v>
      </c>
      <c r="D9" s="13" t="s">
        <v>148</v>
      </c>
      <c r="E9" s="6"/>
      <c r="F9" s="6"/>
      <c r="G9" s="6"/>
      <c r="H9" s="144">
        <f>SUM(G10:G12)</f>
        <v>3948000</v>
      </c>
      <c r="I9" s="155">
        <f>C9</f>
        <v>6</v>
      </c>
      <c r="J9" s="153">
        <f>I9*$H$9</f>
        <v>23688000</v>
      </c>
    </row>
    <row r="10" spans="1:12" ht="19.5" customHeight="1" x14ac:dyDescent="0.25">
      <c r="A10" s="141"/>
      <c r="B10" s="141"/>
      <c r="C10" s="143"/>
      <c r="D10" s="13">
        <v>1490000</v>
      </c>
      <c r="E10" s="100">
        <v>2</v>
      </c>
      <c r="F10" s="101">
        <v>0.6</v>
      </c>
      <c r="G10" s="102">
        <f>D10*E10*F10</f>
        <v>1788000</v>
      </c>
      <c r="H10" s="145"/>
      <c r="I10" s="156"/>
      <c r="J10" s="154"/>
      <c r="L10" s="98" t="e">
        <f>(D10*E10+#REF!*#REF!)*F10</f>
        <v>#REF!</v>
      </c>
    </row>
    <row r="11" spans="1:12" ht="19.5" customHeight="1" x14ac:dyDescent="0.25">
      <c r="A11" s="9">
        <f>A9+1</f>
        <v>2</v>
      </c>
      <c r="B11" s="9" t="s">
        <v>85</v>
      </c>
      <c r="C11" s="19">
        <v>3</v>
      </c>
      <c r="D11" s="13" t="s">
        <v>147</v>
      </c>
      <c r="E11" s="100"/>
      <c r="F11" s="101"/>
      <c r="G11" s="102"/>
      <c r="H11" s="145"/>
      <c r="I11" s="21">
        <f t="shared" ref="I11:I12" si="0">C11</f>
        <v>3</v>
      </c>
      <c r="J11" s="14">
        <f>I11*$H$9</f>
        <v>11844000</v>
      </c>
    </row>
    <row r="12" spans="1:12" ht="19.5" customHeight="1" x14ac:dyDescent="0.25">
      <c r="A12" s="9">
        <f t="shared" ref="A12" si="1">A11+1</f>
        <v>3</v>
      </c>
      <c r="B12" s="9" t="s">
        <v>137</v>
      </c>
      <c r="C12" s="19">
        <v>11</v>
      </c>
      <c r="D12" s="13">
        <v>1800000</v>
      </c>
      <c r="E12" s="100">
        <v>2</v>
      </c>
      <c r="F12" s="101">
        <v>0.6</v>
      </c>
      <c r="G12" s="102">
        <f>D12*E12*F12</f>
        <v>2160000</v>
      </c>
      <c r="H12" s="146"/>
      <c r="I12" s="21">
        <f t="shared" si="0"/>
        <v>11</v>
      </c>
      <c r="J12" s="14">
        <f>I12*$H$9</f>
        <v>43428000</v>
      </c>
    </row>
    <row r="13" spans="1:12" s="11" customFormat="1" ht="22.5" customHeight="1" x14ac:dyDescent="0.25">
      <c r="A13" s="9"/>
      <c r="B13" s="10" t="s">
        <v>8</v>
      </c>
      <c r="C13" s="15">
        <f>SUM(C9:C12)</f>
        <v>20</v>
      </c>
      <c r="D13" s="15"/>
      <c r="E13" s="15"/>
      <c r="F13" s="15"/>
      <c r="G13" s="15"/>
      <c r="H13" s="15"/>
      <c r="I13" s="15">
        <f>SUM(I9:I12)</f>
        <v>20</v>
      </c>
      <c r="J13" s="16">
        <f>SUM(J9:J12)</f>
        <v>78960000</v>
      </c>
    </row>
    <row r="14" spans="1:12" ht="15" customHeight="1" x14ac:dyDescent="0.25">
      <c r="B14" s="8"/>
    </row>
    <row r="15" spans="1:12" x14ac:dyDescent="0.25">
      <c r="E15" s="147" t="s">
        <v>142</v>
      </c>
      <c r="F15" s="147"/>
      <c r="G15" s="147"/>
      <c r="H15" s="147"/>
      <c r="I15" s="147"/>
      <c r="J15" s="147"/>
    </row>
    <row r="16" spans="1:12" ht="16.5" customHeight="1" x14ac:dyDescent="0.25">
      <c r="E16" s="134" t="s">
        <v>27</v>
      </c>
      <c r="F16" s="134"/>
      <c r="G16" s="134"/>
      <c r="H16" s="134"/>
      <c r="I16" s="134"/>
      <c r="J16" s="134"/>
    </row>
    <row r="17" spans="5:10" ht="6.75" customHeight="1" x14ac:dyDescent="0.25">
      <c r="E17" s="134"/>
      <c r="F17" s="134"/>
      <c r="G17" s="134"/>
      <c r="H17" s="134"/>
      <c r="I17" s="134"/>
      <c r="J17" s="134"/>
    </row>
    <row r="18" spans="5:10" x14ac:dyDescent="0.25">
      <c r="E18" s="18"/>
      <c r="F18" s="18"/>
      <c r="G18" s="18"/>
      <c r="H18" s="18"/>
    </row>
    <row r="19" spans="5:10" x14ac:dyDescent="0.25">
      <c r="E19" s="18"/>
      <c r="F19" s="18"/>
      <c r="G19" s="18"/>
      <c r="H19" s="18"/>
    </row>
    <row r="20" spans="5:10" x14ac:dyDescent="0.25">
      <c r="E20" s="18"/>
      <c r="F20" s="18"/>
      <c r="G20" s="18"/>
      <c r="H20" s="18"/>
    </row>
    <row r="21" spans="5:10" x14ac:dyDescent="0.25">
      <c r="E21" s="18"/>
      <c r="F21" s="18"/>
      <c r="G21" s="18"/>
      <c r="H21" s="18"/>
    </row>
    <row r="22" spans="5:10" ht="17.25" x14ac:dyDescent="0.25">
      <c r="E22" s="135" t="s">
        <v>26</v>
      </c>
      <c r="F22" s="135"/>
      <c r="G22" s="135"/>
      <c r="H22" s="135"/>
      <c r="I22" s="135"/>
      <c r="J22" s="135"/>
    </row>
  </sheetData>
  <mergeCells count="19">
    <mergeCell ref="A1:E1"/>
    <mergeCell ref="A2:E2"/>
    <mergeCell ref="F1:J1"/>
    <mergeCell ref="F2:J2"/>
    <mergeCell ref="E15:J15"/>
    <mergeCell ref="C6:C7"/>
    <mergeCell ref="D6:H6"/>
    <mergeCell ref="J9:J10"/>
    <mergeCell ref="I9:I10"/>
    <mergeCell ref="E16:J17"/>
    <mergeCell ref="E22:J22"/>
    <mergeCell ref="A4:J4"/>
    <mergeCell ref="A6:A7"/>
    <mergeCell ref="B6:B7"/>
    <mergeCell ref="I6:J6"/>
    <mergeCell ref="A9:A10"/>
    <mergeCell ref="B9:B10"/>
    <mergeCell ref="C9:C10"/>
    <mergeCell ref="H9:H12"/>
  </mergeCells>
  <pageMargins left="0.59055118110236227" right="0.19685039370078741" top="0.59055118110236227" bottom="0.59055118110236227" header="0.31496062992125984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HK2_2023</vt:lpstr>
      <vt:lpstr>FILE TINH TIEN</vt:lpstr>
      <vt:lpstr>'FILE TINH TIEN'!Print_Area</vt:lpstr>
      <vt:lpstr>HK2_2023!Print_Area</vt:lpstr>
      <vt:lpstr>'FILE TINH TIEN'!Print_Titles</vt:lpstr>
      <vt:lpstr>HK2_2023!Print_Titles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pc-admin</dc:creator>
  <cp:lastModifiedBy>Veriton4620G</cp:lastModifiedBy>
  <cp:lastPrinted>2023-07-14T07:37:40Z</cp:lastPrinted>
  <dcterms:created xsi:type="dcterms:W3CDTF">2016-08-23T07:45:51Z</dcterms:created>
  <dcterms:modified xsi:type="dcterms:W3CDTF">2023-07-19T03:10:35Z</dcterms:modified>
</cp:coreProperties>
</file>